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95" windowHeight="6360" tabRatio="213" firstSheet="1" activeTab="1"/>
  </bookViews>
  <sheets>
    <sheet name="Sheet1" sheetId="1" state="hidden" r:id="rId1"/>
    <sheet name="zadanie 9" sheetId="2" r:id="rId2"/>
  </sheets>
  <definedNames/>
  <calcPr fullCalcOnLoad="1"/>
</workbook>
</file>

<file path=xl/sharedStrings.xml><?xml version="1.0" encoding="utf-8"?>
<sst xmlns="http://schemas.openxmlformats.org/spreadsheetml/2006/main" count="70" uniqueCount="41">
  <si>
    <t>jednostka miary</t>
  </si>
  <si>
    <t>Ilość/ szt/op</t>
  </si>
  <si>
    <t>Cena jedn. Netto</t>
  </si>
  <si>
    <t>VAT (%)</t>
  </si>
  <si>
    <t>Wartość netto</t>
  </si>
  <si>
    <t>Wartość VAT</t>
  </si>
  <si>
    <t>Wartość brutto</t>
  </si>
  <si>
    <t>szt.</t>
  </si>
  <si>
    <t>100szt.</t>
  </si>
  <si>
    <t>Pieczęć i podpis</t>
  </si>
  <si>
    <t>razem:</t>
  </si>
  <si>
    <t>x</t>
  </si>
  <si>
    <t>(upoważnionego przedstawiciela wykonawcy)</t>
  </si>
  <si>
    <t>W pozycjach w których występują rozmiary - od – do -  cenę należy uśrednić niezależnie od rozmiarów, które będą zamawiane według potrzeb</t>
  </si>
  <si>
    <t>na oferowane wielkości opakowań oraz należy odpowiednio zmienić formularz cenowy.</t>
  </si>
  <si>
    <t>Nazwa Producenta</t>
  </si>
  <si>
    <t>Koreczki do kaniul luer-lock jednorazowego użytku, sterylne, niepirogenne. Koreczki w opakowaniach typu blister po 4 sztuki. Sposób pakowania umożliwia aseptyczne wyjęcie koreczka z opakowania. Trzpień wewnętrzny położony powyżej krawędzi korka.</t>
  </si>
  <si>
    <t>Kaniula dotętnicza bezpieczna z regulatorem przepływu, wyposażona w automatyczny, mechanizm zapobiegający przed zakłuciem, ze skrzydełkami, cewnik wykonany z poliuretanu (PUR). Pakowana pojedynczo w opakowanie medyczne typu blister (papier-folia). Sterylna.. Rozmiar: 20G x45 mm, przepływ 57 ml/min.</t>
  </si>
  <si>
    <t>Bezpieczna igła do iniekcji ze zintegrowaną osłona zabezpieczającą, która trwale zamyka igłę po użyciu. Osłonę zabezpieczającą można aktywować jedną ręką za pomocą palca, kciuka bez potrzeby użycia twardej powierzchni. Osłona trwale złączona z igłą bez możliwości rozdzielenia igły od osłony. G23 (a 100 szt.)</t>
  </si>
  <si>
    <t>Bezpieczna igła do iniekcji ze zintegrowaną osłona zabezpieczającą, która trwale zamyka igłę po użyciu. Osłonę zabezpieczającą można aktywować jedną ręką za pomocą palca, kciuka bez potrzeby użycia twardej powierzchni. Osłona trwale złączona z igłą bez możliwości rozdzielenia igły od osłony. G21 (a 100 szt.)</t>
  </si>
  <si>
    <t>Bezpieczna igła do iniekcji ze zintegrowaną osłona zabezpieczającą, która trwale zamyka igłę po użyciu. Osłonę zabezpieczającą można aktywować jedną ręką za pomocą palca, kciuka bez potrzeby użycia twardej powierzchni. Osłona trwale złączona z igłą bez możliwości rozdzielenia igły od osłony. G22 (a 100 szt.)</t>
  </si>
  <si>
    <t>Bezpieczna igła do iniekcji ze zintegrowaną osłona zabezpieczającą, która trwale zamyka igłę po użyciu. Osłonę zabezpieczającą można aktywować jedną ręką za pomocą palca, kciuka bez potrzeby użycia twardej powierzchni. Osłona trwale złączona z igłą bez możliwości rozdzielenia igły od osłony. G20 (a 100 szt.)</t>
  </si>
  <si>
    <t xml:space="preserve">Kaniula bezpieczna do długotrwałych wlewów dożylnych wyposażona w automatyczny, plastikowy mechanizm zapobiegający przed zakłuciem podczas użycia i po użyciu kaniuli, posiadająca zastawkę antyzwrotną, port zabezpieczony samodomykającym się koreczkiem, ze skrzydełkami, min. 4 paski kontrastujące w RTG, cewnik wykonany z poliuretanu (PUR). Kaniula posiadająca otwór przy ostrzu igły umożliwiający natychmiastowe potwierdzenie wejścia do naczynia podczas kaniulacji, rozmiar 22G 0,9x25mm, przepływ 42 ml/min.Sterylna. </t>
  </si>
  <si>
    <t xml:space="preserve">Kaniula bezpieczna do długotrwałych wlewów dożylnych wyposażona w automatyczny, plastikowy mechanizm zapobiegający przed zakłuciem podczas użycia i po użyciu kaniuli, posiadająca zastawkę antyzwrotną, port zabezpieczony samodomykającym się koreczkiem, ze skrzydełkami,  min. 4 paskI kontrastujące w RTG, cewnik wykonany z poliuretanu (PUR). Kaniula posiadająca otwór przy ostrzu igły umożliwiający natychmiastowe potwierdzenie wejścia do naczynia podczas kaniulacji, rozmiar 20G 1,1x32 mm, przepływ 67 ml/min.Sterylna. </t>
  </si>
  <si>
    <t xml:space="preserve">Kaniula bezpieczna do długotrwałych wlewów dożylnych wyposażona w automatyczny, plastikowy mechanizm zapobiegający przed zakłuciem podczas użycia i po użyciu kaniuli, posiadająca zastawkę antyzwrotną, port zabezpieczony samodomykającym się koreczkiem, ze skrzydełkami, min.4 paski kontrastujące w RTG, cewnik wykonany z poliuretanu (PUR). Kaniula posiadająca otwór przy ostrzu igły umożliwiający natychmiastowe potwierdzenie wejścia do naczynia podczas kaniulacji, dostępna w rozmiarach 18G 1,3x45mm, przepływ 103 ml/min oraz  18G 1,3x32mm, przepływ 103 ml/min do wyboru zamawiającego. Sterylna. </t>
  </si>
  <si>
    <t xml:space="preserve">Zamknięcie/zabezpieczenie strzykawki wypełnionej lekiem lub roztworem , zmniejsza ryzyko zanieczyszczenia przez dotyk, zapobiega wyciekowi leku przygotowanego w strzykawce. Zabezpieczenie może być stosowane do strzykawek Luer Lock  oraz Luer . Na końcówce LL zabezpieczenie jest nałożone. opakowanie jednostkowe 1 taca = 10 szt koreczków . Sterylizowane EO. Opakowanie 50 tacek </t>
  </si>
  <si>
    <t>opak./tacka</t>
  </si>
  <si>
    <t xml:space="preserve">opak  </t>
  </si>
  <si>
    <t xml:space="preserve"> Jednorazowego  użytku sprzęt specjalistyczny -bezpieczny</t>
  </si>
  <si>
    <t>Igła do pobierania leków z fiolek z gumowym korkiem z  z ostrzem ściętym pod kątem 40-45°, które zapobiega fragmentacji materiału korka, zapobiegającym fragmentacji korka - rozm. 1.2 dł. 40mm - op. a 100 szt.</t>
  </si>
  <si>
    <t>Kaniula bezpieczna bezportowa, wyposażona w automatyczny, plastikowy mechanizm zapobiegający przed zakłuciem podczas użycia i po użyciu kaniuli, ze skrzydełkami,  min. 5 pasków kontrastujących w RTG, cewnik wykonany z poliuretanu. Kaniula posiadająca otwór przy ostrzu igły umożliwiający natychmiastowe potwierdzenie wejścia do naczynia podczas kaniulacji. Kaniula posiadająca zastawkę zapobiegającą zwrotnemu wypływowi krwi w momencie wkłucia i podczas odłączania infuzji. Rozmiar 18.G-24G do wyboru Zamawiającego.</t>
  </si>
  <si>
    <t>Zestaw infuzyjny grawitacyjny, z technologią zapobiegającą dostawaniu się powietrza do drenu po zakończeniu infuzji. Precyzyjny zacisk rolkowy z zaczepem do przypięcia drenu, dodatkowy zacisk na drenie pomiędzy komorą a zaciskiem rolkowym do odcięcia infuzji. Spike ABS, igla ścięta jednostronnie/lancet. Elastyczna komora kroplowa dlugość min. 60mm, bez zawartości DEHP, lateksu, bisphenol A , filtr 15 mikronów w dnie komory. (oznaczenie na opakowaniu), wentylowana /odpowietrznik komory kroplowej ręczny. Długość  drenu 175 cm, calkowita dlugośc zestawu 185cm. Objętość wypelnienia drenu 18 ml .Dren zakończony łącznikiem luer z zatyczką  z filtrem hydrofobowym 1,2 microna typu priming cap. Sterylny - EO, na opakowaniu jednostkowym instrukcja obslugi, data ważności – 3 lata od daty prod.</t>
  </si>
  <si>
    <t xml:space="preserve">Zawór zamykający dostępu naczyniowego z podwójnym przedłużaczem o długości 15 cm 
- z klamrą zaciskową na każdym rozgałęzieniu, 
- bezigłowy, kompatybilny z połączeniami typu Luer – Lock i Luer – Slip
- nie zawiera lateksu, nie zawiera PCV ( ftalanów ) , kompatybilne z lipidami , chemioterapeutykami, 
- posiadający przeźroczystą poliwęglanową obudowę i przeźroczystą membranę ułatwiające szybką ocenę  efektywności płukania, 
- posiadający podzielną Split Septum, silikonową membranę z kołnierzem idealnie gładkim i jednorodnym, wywiniętym zewnętrznie , zamkniętą na długości min. 4,5 mm ( w fazie zamknięcia)
- posiadający jednorodną powierzchnie do dezynfekcji, która jest kołnierzem membrany ( powierzchnia do dezynfekcji wykonana z jednego materiału, stanowiąca jedną całość, niesprzyjająca kolonizacji bakterii,                -   wytrzymały na ciśnienie płynu iniekcyjnego 45 PSI
- czas użycia 100 aktywacji 
- posiadająca prosty tor przepływu, bez elementów lub mechanizmów wewnętrznych
- pracująca w systemie zamkniętym
- wymagany minimalny przepływ  20 l/h           
- objętość wypełnienia wynosząca 1,6 ml         
- sterylny, pakowany pojedynczo
</t>
  </si>
  <si>
    <t xml:space="preserve">oznaczenie spr. DSUiZP/252/ŁM/ 14/2021            ZADANIE NR 9 -  zał nr 2      </t>
  </si>
  <si>
    <t xml:space="preserve"> Szacunkowe zapotrzebowanie na  specjalistyczny sprzęt  jednorazowego uzytku - bezpieczny</t>
  </si>
  <si>
    <r>
      <t xml:space="preserve">W pozycjach pakowanych (a 50 szt.),  (a 100 szt.) . można zaoferować opakowania </t>
    </r>
    <r>
      <rPr>
        <b/>
        <sz val="9"/>
        <rFont val="Calibri"/>
        <family val="2"/>
      </rPr>
      <t>mniejsze</t>
    </r>
    <r>
      <rPr>
        <sz val="9"/>
        <rFont val="Calibri"/>
        <family val="2"/>
      </rPr>
      <t xml:space="preserve"> od żądanych  po  przeliczeniu podanej ilości  szt. opakowań</t>
    </r>
  </si>
  <si>
    <t>Lp.</t>
  </si>
  <si>
    <r>
      <t>Zamknięty system dostępu naczyniowego, przezroczysty, bezigłowy, sterylny, pakowany pojedynczo, kompatybilny z końcówką   luer-lok, z łatwą jednorodną materiałową powierzchnią do dezynfekcji, jednoelementową, przezierną, podzielną membraną split septum osadzoną zewnętrznie na poliwęglanowym przezroczystym plastikowym konektorze, wystającą częściowo nad obudowę, niesprzyjającą kolonizacji bakterii. Bez mechanicznych części wewnętr</t>
    </r>
    <r>
      <rPr>
        <sz val="8"/>
        <color indexed="8"/>
        <rFont val="Calibri"/>
        <family val="2"/>
      </rPr>
      <t>znych,  z prostym, w pełni widocznym torem przepływu, o min. przepływie 533 ml/min, wysokość</t>
    </r>
    <r>
      <rPr>
        <sz val="8"/>
        <rFont val="Calibri"/>
        <family val="2"/>
      </rPr>
      <t xml:space="preserve"> i waga: 2 cm, 1 g. </t>
    </r>
    <r>
      <rPr>
        <sz val="8"/>
        <color indexed="8"/>
        <rFont val="Calibri"/>
        <family val="2"/>
      </rPr>
      <t xml:space="preserve"> Wytrzymały na ciśnienie płynu iniekcyjnego  45 PSI.</t>
    </r>
    <r>
      <rPr>
        <sz val="8"/>
        <rFont val="Calibri"/>
        <family val="2"/>
      </rPr>
      <t xml:space="preserve">  Możliwość podłączenia u pacjenta do 100 aktywacji. Dostosowany do użytku z krwią, lipidami, alkoholami oraz lekami chemioterapeutycznymi.
</t>
    </r>
  </si>
  <si>
    <t>Wymagane materiały informacyjne do oferty</t>
  </si>
  <si>
    <t>TAK</t>
  </si>
  <si>
    <t>Uwaga: W celu potwierdzenia, że oferowane dostawy odpowiadają wymaganiom określonym przez Zamawiającego, Wykonawca złoży wraz z ofertą aktualne dokumenty:
- materiały informacyjne na temat oferowanego produktu, takie jak karty katalogowe, foldery, ulotki, etykiety handlowe, karty charakterystyki lub inne materiały - potwierdzające spełnienie wszystkich wymagań stawianych przez Zamawiającego, opisanych w formularzu cenowym – dotyczy produktów zaznaczonych w kolumnie  „Wymagane materiały informacyjne do oferty”</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</si>
</sst>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quot;zł&quot;_-;\-* #,##0.00,&quot;zł&quot;_-;_-* \-??&quot; zł&quot;_-;_-@_-"/>
  </numFmts>
  <fonts count="49">
    <font>
      <sz val="10"/>
      <name val="Arial"/>
      <family val="2"/>
    </font>
    <font>
      <sz val="8"/>
      <name val="Arial"/>
      <family val="2"/>
    </font>
    <font>
      <sz val="10"/>
      <name val="Arial CE"/>
      <family val="0"/>
    </font>
    <font>
      <b/>
      <sz val="9"/>
      <name val="Calibri"/>
      <family val="2"/>
    </font>
    <font>
      <sz val="9"/>
      <name val="Calibri"/>
      <family val="2"/>
    </font>
    <font>
      <sz val="8"/>
      <name val="Calibri"/>
      <family val="2"/>
    </font>
    <font>
      <sz val="8"/>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27"/>
        <bgColor indexed="64"/>
      </patternFill>
    </fill>
    <fill>
      <patternFill patternType="solid">
        <fgColor indexed="5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lignment/>
      <protection/>
    </xf>
    <xf numFmtId="0" fontId="40" fillId="0" borderId="0">
      <alignment/>
      <protection/>
    </xf>
    <xf numFmtId="0" fontId="28" fillId="0" borderId="0">
      <alignment/>
      <protection/>
    </xf>
    <xf numFmtId="0" fontId="41" fillId="27" borderId="1" applyNumberFormat="0" applyAlignment="0" applyProtection="0"/>
    <xf numFmtId="0" fontId="42" fillId="0" borderId="0" applyNumberFormat="0" applyFill="0" applyBorder="0" applyAlignment="0" applyProtection="0"/>
    <xf numFmtId="9" fontId="2"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72" fontId="2" fillId="0" borderId="0" applyFill="0" applyBorder="0" applyAlignment="0" applyProtection="0"/>
    <xf numFmtId="42" fontId="0" fillId="0" borderId="0" applyFill="0" applyBorder="0" applyAlignment="0" applyProtection="0"/>
    <xf numFmtId="0" fontId="47" fillId="32" borderId="0" applyNumberFormat="0" applyBorder="0" applyAlignment="0" applyProtection="0"/>
  </cellStyleXfs>
  <cellXfs count="55">
    <xf numFmtId="0" fontId="0" fillId="0" borderId="0" xfId="0" applyAlignment="1">
      <alignment/>
    </xf>
    <xf numFmtId="0" fontId="4" fillId="0" borderId="0" xfId="0" applyFont="1" applyAlignment="1">
      <alignment vertical="center"/>
    </xf>
    <xf numFmtId="0" fontId="4" fillId="0" borderId="0" xfId="0" applyFont="1" applyFill="1" applyAlignment="1">
      <alignment vertical="center"/>
    </xf>
    <xf numFmtId="49" fontId="4" fillId="0" borderId="0" xfId="0" applyNumberFormat="1" applyFont="1" applyFill="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left" vertical="center" wrapText="1"/>
    </xf>
    <xf numFmtId="0" fontId="4" fillId="33" borderId="0" xfId="0" applyFont="1" applyFill="1" applyAlignment="1">
      <alignment vertical="center"/>
    </xf>
    <xf numFmtId="0" fontId="3"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9" fontId="4"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4" fontId="3" fillId="0" borderId="0" xfId="0" applyNumberFormat="1" applyFont="1" applyFill="1" applyBorder="1" applyAlignment="1">
      <alignment vertical="center"/>
    </xf>
    <xf numFmtId="0" fontId="4" fillId="0" borderId="0" xfId="0" applyFont="1" applyFill="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4" fontId="4" fillId="0" borderId="0" xfId="0" applyNumberFormat="1" applyFont="1" applyAlignment="1">
      <alignment horizontal="center" vertical="center"/>
    </xf>
    <xf numFmtId="9" fontId="4" fillId="0" borderId="0" xfId="0" applyNumberFormat="1" applyFont="1" applyAlignment="1">
      <alignment horizontal="center" vertical="center"/>
    </xf>
    <xf numFmtId="0" fontId="48" fillId="34" borderId="10" xfId="0" applyFont="1" applyFill="1" applyBorder="1" applyAlignment="1">
      <alignment horizontal="center" vertical="center"/>
    </xf>
    <xf numFmtId="0" fontId="27" fillId="34" borderId="10" xfId="0" applyFont="1" applyFill="1" applyBorder="1" applyAlignment="1" applyProtection="1">
      <alignment vertical="center" wrapText="1"/>
      <protection/>
    </xf>
    <xf numFmtId="49" fontId="5" fillId="35"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4" fontId="5" fillId="35" borderId="10" xfId="0" applyNumberFormat="1" applyFont="1" applyFill="1" applyBorder="1" applyAlignment="1">
      <alignment horizontal="center" vertical="center" wrapText="1"/>
    </xf>
    <xf numFmtId="9" fontId="5" fillId="35" borderId="10" xfId="0" applyNumberFormat="1" applyFont="1" applyFill="1" applyBorder="1" applyAlignment="1">
      <alignment horizontal="center" vertical="center" wrapText="1"/>
    </xf>
    <xf numFmtId="0" fontId="5" fillId="0" borderId="10" xfId="0" applyFont="1" applyBorder="1" applyAlignment="1">
      <alignment vertical="center"/>
    </xf>
    <xf numFmtId="0" fontId="5" fillId="36" borderId="10" xfId="0" applyFont="1" applyFill="1" applyBorder="1" applyAlignment="1" applyProtection="1">
      <alignment vertical="center" wrapText="1"/>
      <protection/>
    </xf>
    <xf numFmtId="49" fontId="48" fillId="0" borderId="10" xfId="0" applyNumberFormat="1" applyFont="1" applyFill="1" applyBorder="1" applyAlignment="1">
      <alignment horizontal="center" vertical="center" wrapText="1"/>
    </xf>
    <xf numFmtId="0" fontId="48" fillId="0" borderId="10" xfId="0" applyFont="1" applyFill="1" applyBorder="1" applyAlignment="1" applyProtection="1">
      <alignment horizontal="center" vertical="center"/>
      <protection/>
    </xf>
    <xf numFmtId="3" fontId="48" fillId="0" borderId="10" xfId="0" applyNumberFormat="1" applyFont="1" applyFill="1" applyBorder="1" applyAlignment="1">
      <alignment horizontal="center" vertical="center"/>
    </xf>
    <xf numFmtId="4" fontId="48" fillId="37" borderId="10" xfId="0" applyNumberFormat="1" applyFont="1" applyFill="1" applyBorder="1" applyAlignment="1" applyProtection="1">
      <alignment horizontal="right" vertical="center"/>
      <protection locked="0"/>
    </xf>
    <xf numFmtId="9" fontId="48" fillId="0" borderId="10" xfId="0" applyNumberFormat="1" applyFont="1" applyFill="1" applyBorder="1" applyAlignment="1" applyProtection="1">
      <alignment horizontal="center" vertical="center"/>
      <protection locked="0"/>
    </xf>
    <xf numFmtId="4" fontId="48" fillId="0" borderId="10" xfId="0" applyNumberFormat="1" applyFont="1" applyFill="1" applyBorder="1" applyAlignment="1">
      <alignment horizontal="right" vertical="center"/>
    </xf>
    <xf numFmtId="3" fontId="48" fillId="0" borderId="10" xfId="0" applyNumberFormat="1" applyFont="1" applyBorder="1" applyAlignment="1">
      <alignment horizontal="center" vertical="center"/>
    </xf>
    <xf numFmtId="49" fontId="48" fillId="0" borderId="10" xfId="0" applyNumberFormat="1" applyFont="1" applyFill="1" applyBorder="1" applyAlignment="1" applyProtection="1">
      <alignment horizontal="center" vertical="center" wrapText="1"/>
      <protection/>
    </xf>
    <xf numFmtId="49" fontId="48" fillId="36" borderId="10" xfId="0" applyNumberFormat="1" applyFont="1" applyFill="1" applyBorder="1" applyAlignment="1" applyProtection="1">
      <alignment horizontal="center" vertical="center" wrapText="1"/>
      <protection/>
    </xf>
    <xf numFmtId="49" fontId="5" fillId="36" borderId="10" xfId="0" applyNumberFormat="1" applyFont="1" applyFill="1" applyBorder="1" applyAlignment="1" applyProtection="1">
      <alignment vertical="center" wrapText="1"/>
      <protection/>
    </xf>
    <xf numFmtId="0" fontId="48" fillId="0" borderId="10" xfId="0" applyFont="1" applyFill="1" applyBorder="1" applyAlignment="1" applyProtection="1">
      <alignment horizontal="center" vertical="center" wrapText="1"/>
      <protection/>
    </xf>
    <xf numFmtId="0" fontId="5" fillId="36" borderId="10" xfId="0" applyFont="1" applyFill="1" applyBorder="1" applyAlignment="1">
      <alignment vertical="center"/>
    </xf>
    <xf numFmtId="0" fontId="48" fillId="0" borderId="10" xfId="0" applyFont="1" applyBorder="1" applyAlignment="1">
      <alignment vertical="center" wrapText="1"/>
    </xf>
    <xf numFmtId="0" fontId="5" fillId="0" borderId="0" xfId="0" applyFont="1" applyFill="1" applyAlignment="1">
      <alignment horizontal="center" vertical="center"/>
    </xf>
    <xf numFmtId="0" fontId="5" fillId="0" borderId="0" xfId="0" applyFont="1" applyFill="1" applyAlignment="1">
      <alignment vertical="center"/>
    </xf>
    <xf numFmtId="49" fontId="5" fillId="0" borderId="0" xfId="0" applyNumberFormat="1" applyFont="1" applyFill="1" applyAlignment="1">
      <alignment horizontal="left" vertical="center"/>
    </xf>
    <xf numFmtId="0" fontId="5" fillId="0" borderId="0" xfId="0" applyFont="1" applyFill="1" applyAlignment="1">
      <alignment horizontal="left" vertical="center"/>
    </xf>
    <xf numFmtId="4" fontId="27" fillId="38" borderId="11" xfId="0" applyNumberFormat="1" applyFont="1" applyFill="1" applyBorder="1" applyAlignment="1">
      <alignment horizontal="center" vertical="center"/>
    </xf>
    <xf numFmtId="4" fontId="27" fillId="38" borderId="12" xfId="0" applyNumberFormat="1" applyFont="1" applyFill="1" applyBorder="1" applyAlignment="1">
      <alignment horizontal="center" vertical="center"/>
    </xf>
    <xf numFmtId="4" fontId="27" fillId="38" borderId="12" xfId="0" applyNumberFormat="1" applyFont="1" applyFill="1" applyBorder="1" applyAlignment="1">
      <alignment horizontal="right" vertical="center"/>
    </xf>
    <xf numFmtId="0" fontId="1" fillId="34" borderId="10" xfId="0" applyFont="1" applyFill="1" applyBorder="1" applyAlignment="1">
      <alignment horizontal="center" vertical="center" wrapText="1"/>
    </xf>
    <xf numFmtId="0" fontId="1" fillId="0" borderId="10" xfId="0" applyFont="1" applyBorder="1" applyAlignment="1">
      <alignment horizontal="center" vertical="center"/>
    </xf>
    <xf numFmtId="0" fontId="4" fillId="0" borderId="0" xfId="0" applyFont="1" applyFill="1" applyAlignment="1">
      <alignment horizontal="left" vertical="center" wrapText="1"/>
    </xf>
    <xf numFmtId="0" fontId="5" fillId="36" borderId="10" xfId="53" applyFont="1" applyFill="1" applyBorder="1" applyAlignment="1">
      <alignment vertical="center" wrapText="1"/>
      <protection/>
    </xf>
    <xf numFmtId="0" fontId="48" fillId="36" borderId="10" xfId="52" applyFont="1" applyFill="1" applyBorder="1" applyAlignment="1">
      <alignment vertical="center" wrapText="1"/>
      <protection/>
    </xf>
    <xf numFmtId="0" fontId="48" fillId="36" borderId="10" xfId="0" applyFont="1" applyFill="1" applyBorder="1" applyAlignment="1">
      <alignment vertical="center" wrapText="1"/>
    </xf>
    <xf numFmtId="0" fontId="5" fillId="36" borderId="10" xfId="0" applyFont="1" applyFill="1" applyBorder="1" applyAlignment="1" applyProtection="1">
      <alignment horizontal="left" vertical="center" wrapText="1"/>
      <protection/>
    </xf>
    <xf numFmtId="0" fontId="4" fillId="0" borderId="0" xfId="0" applyFont="1" applyFill="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 2" xfId="52"/>
    <cellStyle name="Normal 3" xfId="53"/>
    <cellStyle name="Normal 3 2"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B24" sqref="B24"/>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IT34"/>
  <sheetViews>
    <sheetView tabSelected="1" zoomScale="115" zoomScaleNormal="115" zoomScalePageLayoutView="0" workbookViewId="0" topLeftCell="A4">
      <selection activeCell="F7" sqref="F7"/>
    </sheetView>
  </sheetViews>
  <sheetFormatPr defaultColWidth="8.8515625" defaultRowHeight="12.75"/>
  <cols>
    <col min="1" max="1" width="5.57421875" style="4" customWidth="1"/>
    <col min="2" max="2" width="26.00390625" style="1" customWidth="1"/>
    <col min="3" max="4" width="8.28125" style="1" customWidth="1"/>
    <col min="5" max="5" width="9.00390625" style="1" customWidth="1"/>
    <col min="6" max="6" width="11.00390625" style="1" customWidth="1"/>
    <col min="7" max="7" width="10.8515625" style="1" customWidth="1"/>
    <col min="8" max="8" width="10.7109375" style="1" customWidth="1"/>
    <col min="9" max="9" width="9.7109375" style="1" customWidth="1"/>
    <col min="10" max="10" width="10.00390625" style="1" customWidth="1"/>
    <col min="11" max="11" width="13.7109375" style="1" customWidth="1"/>
    <col min="12" max="16384" width="8.8515625" style="1" customWidth="1"/>
  </cols>
  <sheetData>
    <row r="2" ht="12">
      <c r="B2" s="1" t="s">
        <v>33</v>
      </c>
    </row>
    <row r="3" ht="12">
      <c r="B3" s="1" t="s">
        <v>34</v>
      </c>
    </row>
    <row r="4" ht="12">
      <c r="J4" s="5"/>
    </row>
    <row r="5" spans="1:11" ht="50.25" customHeight="1">
      <c r="A5" s="17" t="s">
        <v>36</v>
      </c>
      <c r="B5" s="18" t="s">
        <v>28</v>
      </c>
      <c r="C5" s="19" t="s">
        <v>15</v>
      </c>
      <c r="D5" s="20" t="s">
        <v>0</v>
      </c>
      <c r="E5" s="20" t="s">
        <v>1</v>
      </c>
      <c r="F5" s="21" t="s">
        <v>2</v>
      </c>
      <c r="G5" s="22" t="s">
        <v>3</v>
      </c>
      <c r="H5" s="20" t="s">
        <v>4</v>
      </c>
      <c r="I5" s="20" t="s">
        <v>5</v>
      </c>
      <c r="J5" s="20" t="s">
        <v>6</v>
      </c>
      <c r="K5" s="45" t="s">
        <v>38</v>
      </c>
    </row>
    <row r="6" spans="1:11" s="2" customFormat="1" ht="191.25" customHeight="1">
      <c r="A6" s="23">
        <v>1</v>
      </c>
      <c r="B6" s="51" t="s">
        <v>23</v>
      </c>
      <c r="C6" s="25"/>
      <c r="D6" s="26" t="s">
        <v>7</v>
      </c>
      <c r="E6" s="27">
        <v>100</v>
      </c>
      <c r="F6" s="28"/>
      <c r="G6" s="29">
        <v>0.08</v>
      </c>
      <c r="H6" s="30">
        <f aca="true" t="shared" si="0" ref="H6:H19">ROUND((E6*F6),2)</f>
        <v>0</v>
      </c>
      <c r="I6" s="30">
        <f aca="true" t="shared" si="1" ref="I6:I19">ROUND((H6*G6),2)</f>
        <v>0</v>
      </c>
      <c r="J6" s="30">
        <f aca="true" t="shared" si="2" ref="J6:J19">ROUND((H6+H6*G6),2)</f>
        <v>0</v>
      </c>
      <c r="K6" s="46" t="s">
        <v>39</v>
      </c>
    </row>
    <row r="7" spans="1:11" s="2" customFormat="1" ht="195" customHeight="1">
      <c r="A7" s="23">
        <v>2</v>
      </c>
      <c r="B7" s="24" t="s">
        <v>22</v>
      </c>
      <c r="C7" s="25"/>
      <c r="D7" s="26" t="s">
        <v>7</v>
      </c>
      <c r="E7" s="27">
        <v>800</v>
      </c>
      <c r="F7" s="28"/>
      <c r="G7" s="29">
        <v>0.08</v>
      </c>
      <c r="H7" s="30">
        <f t="shared" si="0"/>
        <v>0</v>
      </c>
      <c r="I7" s="30">
        <f t="shared" si="1"/>
        <v>0</v>
      </c>
      <c r="J7" s="30">
        <f t="shared" si="2"/>
        <v>0</v>
      </c>
      <c r="K7" s="46" t="s">
        <v>39</v>
      </c>
    </row>
    <row r="8" spans="1:11" s="2" customFormat="1" ht="219.75" customHeight="1">
      <c r="A8" s="23">
        <v>3</v>
      </c>
      <c r="B8" s="24" t="s">
        <v>24</v>
      </c>
      <c r="C8" s="25"/>
      <c r="D8" s="26" t="s">
        <v>7</v>
      </c>
      <c r="E8" s="27">
        <v>100</v>
      </c>
      <c r="F8" s="28"/>
      <c r="G8" s="29">
        <v>0.08</v>
      </c>
      <c r="H8" s="30">
        <f t="shared" si="0"/>
        <v>0</v>
      </c>
      <c r="I8" s="30">
        <f t="shared" si="1"/>
        <v>0</v>
      </c>
      <c r="J8" s="30">
        <f t="shared" si="2"/>
        <v>0</v>
      </c>
      <c r="K8" s="46" t="s">
        <v>39</v>
      </c>
    </row>
    <row r="9" spans="1:11" ht="91.5" customHeight="1">
      <c r="A9" s="23">
        <v>4</v>
      </c>
      <c r="B9" s="24" t="s">
        <v>16</v>
      </c>
      <c r="C9" s="25"/>
      <c r="D9" s="26" t="s">
        <v>7</v>
      </c>
      <c r="E9" s="31">
        <v>8000</v>
      </c>
      <c r="F9" s="28"/>
      <c r="G9" s="29">
        <v>0.08</v>
      </c>
      <c r="H9" s="30">
        <f t="shared" si="0"/>
        <v>0</v>
      </c>
      <c r="I9" s="30">
        <f t="shared" si="1"/>
        <v>0</v>
      </c>
      <c r="J9" s="30">
        <f t="shared" si="2"/>
        <v>0</v>
      </c>
      <c r="K9" s="46" t="s">
        <v>39</v>
      </c>
    </row>
    <row r="10" spans="1:11" ht="118.5" customHeight="1">
      <c r="A10" s="23">
        <v>5</v>
      </c>
      <c r="B10" s="24" t="s">
        <v>17</v>
      </c>
      <c r="C10" s="32"/>
      <c r="D10" s="26" t="s">
        <v>7</v>
      </c>
      <c r="E10" s="31">
        <v>1000</v>
      </c>
      <c r="F10" s="28"/>
      <c r="G10" s="29">
        <v>0.08</v>
      </c>
      <c r="H10" s="30">
        <f t="shared" si="0"/>
        <v>0</v>
      </c>
      <c r="I10" s="30">
        <f t="shared" si="1"/>
        <v>0</v>
      </c>
      <c r="J10" s="30">
        <f t="shared" si="2"/>
        <v>0</v>
      </c>
      <c r="K10" s="46" t="s">
        <v>39</v>
      </c>
    </row>
    <row r="11" spans="1:11" ht="272.25" customHeight="1">
      <c r="A11" s="23">
        <v>6</v>
      </c>
      <c r="B11" s="48" t="s">
        <v>37</v>
      </c>
      <c r="C11" s="32"/>
      <c r="D11" s="26" t="s">
        <v>7</v>
      </c>
      <c r="E11" s="31">
        <v>5000</v>
      </c>
      <c r="F11" s="28"/>
      <c r="G11" s="29">
        <v>0.08</v>
      </c>
      <c r="H11" s="30">
        <f t="shared" si="0"/>
        <v>0</v>
      </c>
      <c r="I11" s="30">
        <f t="shared" si="1"/>
        <v>0</v>
      </c>
      <c r="J11" s="30">
        <f t="shared" si="2"/>
        <v>0</v>
      </c>
      <c r="K11" s="46" t="s">
        <v>39</v>
      </c>
    </row>
    <row r="12" spans="1:11" ht="409.5" customHeight="1">
      <c r="A12" s="23">
        <v>7</v>
      </c>
      <c r="B12" s="49" t="s">
        <v>32</v>
      </c>
      <c r="C12" s="32"/>
      <c r="D12" s="26" t="s">
        <v>7</v>
      </c>
      <c r="E12" s="31">
        <v>250</v>
      </c>
      <c r="F12" s="28"/>
      <c r="G12" s="29">
        <v>0.08</v>
      </c>
      <c r="H12" s="30">
        <f t="shared" si="0"/>
        <v>0</v>
      </c>
      <c r="I12" s="30">
        <f t="shared" si="1"/>
        <v>0</v>
      </c>
      <c r="J12" s="30">
        <f t="shared" si="2"/>
        <v>0</v>
      </c>
      <c r="K12" s="46" t="s">
        <v>39</v>
      </c>
    </row>
    <row r="13" spans="1:254" s="6" customFormat="1" ht="115.5" customHeight="1">
      <c r="A13" s="23">
        <v>8</v>
      </c>
      <c r="B13" s="24" t="s">
        <v>18</v>
      </c>
      <c r="C13" s="33"/>
      <c r="D13" s="26" t="s">
        <v>8</v>
      </c>
      <c r="E13" s="27">
        <v>12</v>
      </c>
      <c r="F13" s="28"/>
      <c r="G13" s="29">
        <v>0.08</v>
      </c>
      <c r="H13" s="30">
        <f t="shared" si="0"/>
        <v>0</v>
      </c>
      <c r="I13" s="30">
        <f t="shared" si="1"/>
        <v>0</v>
      </c>
      <c r="J13" s="30">
        <f t="shared" si="2"/>
        <v>0</v>
      </c>
      <c r="K13" s="46" t="s">
        <v>39</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6" customFormat="1" ht="117.75" customHeight="1">
      <c r="A14" s="23">
        <v>9</v>
      </c>
      <c r="B14" s="24" t="s">
        <v>20</v>
      </c>
      <c r="C14" s="33"/>
      <c r="D14" s="26" t="s">
        <v>8</v>
      </c>
      <c r="E14" s="27">
        <v>12</v>
      </c>
      <c r="F14" s="28"/>
      <c r="G14" s="29">
        <v>0.08</v>
      </c>
      <c r="H14" s="30">
        <f t="shared" si="0"/>
        <v>0</v>
      </c>
      <c r="I14" s="30">
        <f t="shared" si="1"/>
        <v>0</v>
      </c>
      <c r="J14" s="30">
        <f t="shared" si="2"/>
        <v>0</v>
      </c>
      <c r="K14" s="46" t="s">
        <v>39</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6" customFormat="1" ht="117.75" customHeight="1">
      <c r="A15" s="23">
        <v>10</v>
      </c>
      <c r="B15" s="24" t="s">
        <v>19</v>
      </c>
      <c r="C15" s="33"/>
      <c r="D15" s="26" t="s">
        <v>8</v>
      </c>
      <c r="E15" s="27">
        <v>12</v>
      </c>
      <c r="F15" s="28"/>
      <c r="G15" s="29">
        <v>0.08</v>
      </c>
      <c r="H15" s="30">
        <f t="shared" si="0"/>
        <v>0</v>
      </c>
      <c r="I15" s="30">
        <f t="shared" si="1"/>
        <v>0</v>
      </c>
      <c r="J15" s="30">
        <f t="shared" si="2"/>
        <v>0</v>
      </c>
      <c r="K15" s="46" t="s">
        <v>39</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11" ht="117" customHeight="1">
      <c r="A16" s="23">
        <v>11</v>
      </c>
      <c r="B16" s="24" t="s">
        <v>21</v>
      </c>
      <c r="C16" s="33"/>
      <c r="D16" s="26" t="s">
        <v>8</v>
      </c>
      <c r="E16" s="31">
        <v>12</v>
      </c>
      <c r="F16" s="28"/>
      <c r="G16" s="29">
        <v>0.08</v>
      </c>
      <c r="H16" s="30">
        <f t="shared" si="0"/>
        <v>0</v>
      </c>
      <c r="I16" s="30">
        <f t="shared" si="1"/>
        <v>0</v>
      </c>
      <c r="J16" s="30">
        <f t="shared" si="2"/>
        <v>0</v>
      </c>
      <c r="K16" s="46" t="s">
        <v>39</v>
      </c>
    </row>
    <row r="17" spans="1:11" ht="81.75" customHeight="1">
      <c r="A17" s="23">
        <v>12</v>
      </c>
      <c r="B17" s="34" t="s">
        <v>29</v>
      </c>
      <c r="C17" s="32"/>
      <c r="D17" s="26" t="s">
        <v>27</v>
      </c>
      <c r="E17" s="31">
        <v>10</v>
      </c>
      <c r="F17" s="28"/>
      <c r="G17" s="29">
        <v>0.08</v>
      </c>
      <c r="H17" s="30">
        <f t="shared" si="0"/>
        <v>0</v>
      </c>
      <c r="I17" s="30">
        <f t="shared" si="1"/>
        <v>0</v>
      </c>
      <c r="J17" s="30">
        <f t="shared" si="2"/>
        <v>0</v>
      </c>
      <c r="K17" s="46" t="s">
        <v>39</v>
      </c>
    </row>
    <row r="18" spans="1:11" ht="147" customHeight="1">
      <c r="A18" s="23">
        <v>13</v>
      </c>
      <c r="B18" s="50" t="s">
        <v>25</v>
      </c>
      <c r="C18" s="32"/>
      <c r="D18" s="35" t="s">
        <v>26</v>
      </c>
      <c r="E18" s="31">
        <v>5000</v>
      </c>
      <c r="F18" s="28"/>
      <c r="G18" s="29">
        <v>0.08</v>
      </c>
      <c r="H18" s="30">
        <f t="shared" si="0"/>
        <v>0</v>
      </c>
      <c r="I18" s="30">
        <f t="shared" si="1"/>
        <v>0</v>
      </c>
      <c r="J18" s="30">
        <f t="shared" si="2"/>
        <v>0</v>
      </c>
      <c r="K18" s="46" t="s">
        <v>39</v>
      </c>
    </row>
    <row r="19" spans="1:11" ht="189.75" customHeight="1">
      <c r="A19" s="23">
        <v>14</v>
      </c>
      <c r="B19" s="24" t="s">
        <v>23</v>
      </c>
      <c r="C19" s="32"/>
      <c r="D19" s="26" t="s">
        <v>7</v>
      </c>
      <c r="E19" s="31">
        <v>3000</v>
      </c>
      <c r="F19" s="28"/>
      <c r="G19" s="29">
        <v>0.08</v>
      </c>
      <c r="H19" s="30">
        <f t="shared" si="0"/>
        <v>0</v>
      </c>
      <c r="I19" s="30">
        <f t="shared" si="1"/>
        <v>0</v>
      </c>
      <c r="J19" s="30">
        <f t="shared" si="2"/>
        <v>0</v>
      </c>
      <c r="K19" s="46" t="s">
        <v>39</v>
      </c>
    </row>
    <row r="20" spans="1:11" ht="186.75" customHeight="1">
      <c r="A20" s="36">
        <v>15</v>
      </c>
      <c r="B20" s="24" t="s">
        <v>30</v>
      </c>
      <c r="C20" s="32"/>
      <c r="D20" s="26" t="s">
        <v>7</v>
      </c>
      <c r="E20" s="31">
        <v>1800</v>
      </c>
      <c r="F20" s="28"/>
      <c r="G20" s="29">
        <v>0.08</v>
      </c>
      <c r="H20" s="30">
        <f>ROUND((E20*F20),2)</f>
        <v>0</v>
      </c>
      <c r="I20" s="30">
        <f>ROUND((H20*G20),2)</f>
        <v>0</v>
      </c>
      <c r="J20" s="30">
        <f>ROUND((H20+H20*G20),2)</f>
        <v>0</v>
      </c>
      <c r="K20" s="46" t="s">
        <v>39</v>
      </c>
    </row>
    <row r="21" spans="1:11" ht="282" customHeight="1">
      <c r="A21" s="36">
        <v>16</v>
      </c>
      <c r="B21" s="37" t="s">
        <v>31</v>
      </c>
      <c r="C21" s="32"/>
      <c r="D21" s="26" t="s">
        <v>7</v>
      </c>
      <c r="E21" s="31">
        <v>4000</v>
      </c>
      <c r="F21" s="28"/>
      <c r="G21" s="29">
        <v>0.08</v>
      </c>
      <c r="H21" s="30">
        <f>ROUND((E21*F21),2)</f>
        <v>0</v>
      </c>
      <c r="I21" s="30">
        <f>ROUND((H21*G21),2)</f>
        <v>0</v>
      </c>
      <c r="J21" s="30">
        <f>ROUND((H21+H21*G21),2)</f>
        <v>0</v>
      </c>
      <c r="K21" s="46" t="s">
        <v>39</v>
      </c>
    </row>
    <row r="22" spans="1:10" ht="12">
      <c r="A22" s="38"/>
      <c r="B22" s="39"/>
      <c r="C22" s="40"/>
      <c r="D22" s="41"/>
      <c r="E22" s="42" t="s">
        <v>10</v>
      </c>
      <c r="F22" s="43" t="s">
        <v>11</v>
      </c>
      <c r="G22" s="43" t="s">
        <v>11</v>
      </c>
      <c r="H22" s="44">
        <f>SUM(H6:H21)</f>
        <v>0</v>
      </c>
      <c r="I22" s="44">
        <f>SUM(I6:I21)</f>
        <v>0</v>
      </c>
      <c r="J22" s="44">
        <f>SUM(J6:J21)</f>
        <v>0</v>
      </c>
    </row>
    <row r="23" spans="2:12" ht="12">
      <c r="B23" s="2"/>
      <c r="C23" s="3"/>
      <c r="D23" s="12"/>
      <c r="E23" s="7"/>
      <c r="F23" s="8"/>
      <c r="G23" s="9"/>
      <c r="H23" s="10"/>
      <c r="I23" s="10"/>
      <c r="J23" s="11"/>
      <c r="K23" s="2"/>
      <c r="L23" s="2"/>
    </row>
    <row r="24" spans="2:12" ht="52.5" customHeight="1">
      <c r="B24" s="54" t="s">
        <v>40</v>
      </c>
      <c r="C24" s="54"/>
      <c r="D24" s="54"/>
      <c r="E24" s="54"/>
      <c r="F24" s="54"/>
      <c r="G24" s="54"/>
      <c r="H24" s="54"/>
      <c r="I24" s="54"/>
      <c r="J24" s="54"/>
      <c r="K24" s="2"/>
      <c r="L24" s="2"/>
    </row>
    <row r="25" spans="2:12" ht="10.5" customHeight="1">
      <c r="B25" s="54"/>
      <c r="C25" s="54"/>
      <c r="D25" s="54"/>
      <c r="E25" s="54"/>
      <c r="F25" s="54"/>
      <c r="G25" s="54"/>
      <c r="H25" s="54"/>
      <c r="I25" s="54"/>
      <c r="J25" s="54"/>
      <c r="K25" s="2"/>
      <c r="L25" s="2"/>
    </row>
    <row r="26" spans="2:12" ht="9.75" customHeight="1">
      <c r="B26" s="47"/>
      <c r="C26" s="47"/>
      <c r="D26" s="47"/>
      <c r="E26" s="47"/>
      <c r="F26" s="47"/>
      <c r="G26" s="47"/>
      <c r="H26" s="47"/>
      <c r="I26" s="47"/>
      <c r="J26" s="47"/>
      <c r="K26" s="2"/>
      <c r="L26" s="2"/>
    </row>
    <row r="27" spans="1:12" ht="16.5" customHeight="1">
      <c r="A27" s="52" t="s">
        <v>13</v>
      </c>
      <c r="B27" s="52"/>
      <c r="C27" s="52"/>
      <c r="D27" s="52"/>
      <c r="E27" s="52"/>
      <c r="F27" s="52"/>
      <c r="G27" s="52"/>
      <c r="H27" s="52"/>
      <c r="I27" s="52"/>
      <c r="J27" s="52"/>
      <c r="K27" s="2"/>
      <c r="L27" s="2"/>
    </row>
    <row r="28" spans="1:10" ht="13.5" customHeight="1">
      <c r="A28" s="53" t="s">
        <v>35</v>
      </c>
      <c r="B28" s="53"/>
      <c r="C28" s="53"/>
      <c r="D28" s="53"/>
      <c r="E28" s="53"/>
      <c r="F28" s="53"/>
      <c r="G28" s="53"/>
      <c r="H28" s="53"/>
      <c r="I28" s="53"/>
      <c r="J28" s="53"/>
    </row>
    <row r="29" spans="1:10" ht="17.25" customHeight="1">
      <c r="A29" s="53" t="s">
        <v>14</v>
      </c>
      <c r="B29" s="53"/>
      <c r="C29" s="53"/>
      <c r="D29" s="53"/>
      <c r="E29" s="53"/>
      <c r="F29" s="53"/>
      <c r="G29" s="53"/>
      <c r="H29" s="53"/>
      <c r="I29" s="53"/>
      <c r="J29" s="53"/>
    </row>
    <row r="30" spans="3:9" ht="12">
      <c r="C30" s="13"/>
      <c r="D30" s="14"/>
      <c r="E30" s="4"/>
      <c r="F30" s="15"/>
      <c r="G30" s="16"/>
      <c r="H30" s="4"/>
      <c r="I30" s="4"/>
    </row>
    <row r="31" spans="3:9" ht="12">
      <c r="C31" s="13"/>
      <c r="D31" s="14"/>
      <c r="E31" s="4"/>
      <c r="F31" s="15"/>
      <c r="G31" s="16"/>
      <c r="H31" s="4"/>
      <c r="I31" s="4"/>
    </row>
    <row r="32" spans="3:9" ht="12">
      <c r="C32" s="13"/>
      <c r="D32" s="14"/>
      <c r="E32" s="4"/>
      <c r="F32" s="15"/>
      <c r="G32" s="16"/>
      <c r="H32" s="4"/>
      <c r="I32" s="4"/>
    </row>
    <row r="33" spans="3:9" ht="12">
      <c r="C33" s="13"/>
      <c r="D33" s="14"/>
      <c r="E33" s="4"/>
      <c r="F33" s="15"/>
      <c r="G33" s="16"/>
      <c r="H33" s="4" t="s">
        <v>9</v>
      </c>
      <c r="I33" s="4"/>
    </row>
    <row r="34" ht="12">
      <c r="F34" s="1" t="s">
        <v>12</v>
      </c>
    </row>
  </sheetData>
  <sheetProtection/>
  <mergeCells count="5">
    <mergeCell ref="A27:J27"/>
    <mergeCell ref="A28:J28"/>
    <mergeCell ref="A29:J29"/>
    <mergeCell ref="B25:J25"/>
    <mergeCell ref="B24:J2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ADM_MS</cp:lastModifiedBy>
  <cp:lastPrinted>2021-07-29T06:42:09Z</cp:lastPrinted>
  <dcterms:created xsi:type="dcterms:W3CDTF">2009-12-03T17:01:27Z</dcterms:created>
  <dcterms:modified xsi:type="dcterms:W3CDTF">2021-07-29T11:37:45Z</dcterms:modified>
  <cp:category/>
  <cp:version/>
  <cp:contentType/>
  <cp:contentStatus/>
  <cp:revision>1</cp:revision>
</cp:coreProperties>
</file>