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80" windowWidth="22995" windowHeight="9465"/>
  </bookViews>
  <sheets>
    <sheet name="zad 3" sheetId="5" r:id="rId1"/>
  </sheets>
  <definedNames>
    <definedName name="_xlnm.Print_Area" localSheetId="0">'zad 3'!$B$1:$K$35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5" l="1"/>
  <c r="J14" i="5" s="1"/>
  <c r="K14" i="5" l="1"/>
  <c r="I27" i="5"/>
  <c r="J27" i="5" l="1"/>
  <c r="K27" i="5" s="1"/>
  <c r="I26" i="5"/>
  <c r="I25" i="5"/>
  <c r="I24" i="5"/>
  <c r="I23" i="5"/>
  <c r="J23" i="5" s="1"/>
  <c r="K23" i="5" s="1"/>
  <c r="I21" i="5"/>
  <c r="I22" i="5"/>
  <c r="I20" i="5"/>
  <c r="I19" i="5"/>
  <c r="I18" i="5"/>
  <c r="J18" i="5" s="1"/>
  <c r="K18" i="5" s="1"/>
  <c r="I17" i="5"/>
  <c r="J17" i="5" s="1"/>
  <c r="K17" i="5" s="1"/>
  <c r="I16" i="5"/>
  <c r="I15" i="5"/>
  <c r="J15" i="5" s="1"/>
  <c r="K15" i="5" s="1"/>
  <c r="J21" i="5" l="1"/>
  <c r="K21" i="5"/>
  <c r="J24" i="5"/>
  <c r="K24" i="5" s="1"/>
  <c r="J26" i="5"/>
  <c r="K26" i="5" s="1"/>
  <c r="J25" i="5"/>
  <c r="K25" i="5" s="1"/>
  <c r="J22" i="5"/>
  <c r="K22" i="5" s="1"/>
  <c r="J16" i="5"/>
  <c r="K16" i="5" s="1"/>
  <c r="J20" i="5"/>
  <c r="K20" i="5" s="1"/>
  <c r="J19" i="5"/>
  <c r="K19" i="5" s="1"/>
  <c r="I13" i="5" l="1"/>
  <c r="J13" i="5" s="1"/>
  <c r="K13" i="5" s="1"/>
  <c r="I12" i="5"/>
  <c r="I11" i="5"/>
  <c r="I10" i="5"/>
  <c r="J10" i="5" s="1"/>
  <c r="K10" i="5" s="1"/>
  <c r="I9" i="5"/>
  <c r="J9" i="5" s="1"/>
  <c r="K9" i="5" s="1"/>
  <c r="I8" i="5"/>
  <c r="I7" i="5"/>
  <c r="I6" i="5"/>
  <c r="I5" i="5"/>
  <c r="J6" i="5" l="1"/>
  <c r="K6" i="5" s="1"/>
  <c r="I28" i="5"/>
  <c r="J5" i="5"/>
  <c r="K5" i="5" s="1"/>
  <c r="J8" i="5"/>
  <c r="K8" i="5" s="1"/>
  <c r="J12" i="5"/>
  <c r="K12" i="5" s="1"/>
  <c r="J7" i="5"/>
  <c r="K7" i="5" s="1"/>
  <c r="J11" i="5"/>
  <c r="K11" i="5" s="1"/>
  <c r="J28" i="5" l="1"/>
  <c r="K28" i="5" s="1"/>
</calcChain>
</file>

<file path=xl/sharedStrings.xml><?xml version="1.0" encoding="utf-8"?>
<sst xmlns="http://schemas.openxmlformats.org/spreadsheetml/2006/main" count="65" uniqueCount="46">
  <si>
    <t>Lp</t>
  </si>
  <si>
    <t>Asortyment</t>
  </si>
  <si>
    <t>Nazwa handlowa kod prod.lub nr.kat</t>
  </si>
  <si>
    <t>Ilość</t>
  </si>
  <si>
    <t>Cena jedn. Netto</t>
  </si>
  <si>
    <t>VAT (%)</t>
  </si>
  <si>
    <t>Wartość netto</t>
  </si>
  <si>
    <t>Wartość VAT</t>
  </si>
  <si>
    <t>Wartość brutto</t>
  </si>
  <si>
    <t>kpl.</t>
  </si>
  <si>
    <t>szt.</t>
  </si>
  <si>
    <t>J/u włókninowe ubranie lekarskie (bluza i spodnie). Nogawki bez sciagaczy. W spodniach zamiast gumki wciagniety trok z tej samej włókniny co cały komplet, bluza z kieszenia, przy szyi wykonczenie typu "V", materiał na całej powierzchni włóknina SMMS 100% polipropylen o min. gramaturze minimum 45 g/m2, Materiał ubrania bezwzglednie musi spełniac wymogi normy EN 13795-1-3, Rozmiary S, M, L, XL, XXLL lub XXL*</t>
  </si>
  <si>
    <t xml:space="preserve">Czepek chirurgiczny uniwersalny z gumką z tyłu głowy, w kształcie furażerki, wykonany z niebieskiej lub zielonej włókniny wiskozowej pochłaniającej pot o gramaturze min. 25g/m2,  część przednia wydłużona z możliwością wywinięcia, pakowany w kartoniki po max 100szt,  </t>
  </si>
  <si>
    <t xml:space="preserve">Czepek chirurgiczny  , wiązany na troki, wykonany z zielonej włókniny wiskozowej pochłaniające pot o gramaturze min. 25g/m2  pakowany w kartoniki po max 100szt,                                                                                                                                                                                      </t>
  </si>
  <si>
    <t xml:space="preserve">Czepek operacyjny damski , kolor zielony, wykonany z włókniny polipropylenowej o gramaturze min 14 g/m2 z lekka nie uciskająca gumką dookoła , pakowany w kartoniki max po  100szt, rozmiar uniwersalny.                                                                                                                                </t>
  </si>
  <si>
    <t xml:space="preserve">Czepek chirurgiczny  ,w kształcie hełmu z taśmą pochłaniająca pot, głowa i szyja są okryte za pomocą specjalnego wiązania ,  wykonany z zielonej włókniny wiskozowej o gramaturze min. 25g/m2 , pakowany w kartoniki po max 100szt,                                                                                                                                                                                      </t>
  </si>
  <si>
    <t>Pieczęć i podpis</t>
  </si>
  <si>
    <t>(upoważnionego przedstawiciela wykonawcy)</t>
  </si>
  <si>
    <t>Przewidywane zapotrzebowanie na pełnobarierowe zestawy j/u dla potrzeb bloku operacyjneg</t>
  </si>
  <si>
    <t>Jedn. miary</t>
  </si>
  <si>
    <t>RAZEM:</t>
  </si>
  <si>
    <t xml:space="preserve"> Serwety wchodzące w skład zestawów muszą być wykonane z  niepylącej włókniny polipropylen/polietylen , odporność na penetrację płynów &gt;125cm (H20)</t>
  </si>
  <si>
    <t xml:space="preserve">Wykonawca zobligowany jest do załączenia do oferty kserokopii dokumentu potwierdzającego spełnienie w/w normy i parametrów. </t>
  </si>
  <si>
    <t>szt</t>
  </si>
  <si>
    <t>Sterylny fartuch chirurgiczny wykonany z miękkiej, przewiewnej włókniny SMMS o gramaturze 35 g/m2. Fartuch posiada nieprzemakalne wzmocnienia wykonane z laminatu dwuwarstwowego: włóknina polipropylenowa i folia polietylenowa 26-30 g/m2. Wzmocnienia znajdują się w części przedniej i na rękawach. Rozmiar fartucha oznaczony literowo  M-L ,XL,XXL Fartuch z zakładanymi połami złożony w sposób zapewniający aseptyczną aplikację i zachowujący sterylny obszar na plecach (złożenie typu book folded). Wiązany na troki wewnętrzne oraz troki zewnętrzne z kartonikiem; z tyłu, w okolicach szyi, zapięcie na rzep   Posiada oznakowanie rozmiaru  w postaci naklejki  naklejone na fartuchu, pozwalające na identyfikację przed rozłożeniem.  Na zewnętrznym opakowaniu dwie etykiety samoprzylepne dla potrzeb dokumentacji zawierające nr katalogowy, LOT, datę ważności oraz dane producenta.</t>
  </si>
  <si>
    <t xml:space="preserve">Sterylny bezwonny fartuch chirurgiczny wykonany z miękkiej, przewiewnej włókniny SMMS o gramaturze 35 g/m2.  Fartuch posiada nieprzemakalne wzmocnienia wykonane z laminatu dwuwarstwowego: włóknina polipropylenowa i folia polietylenowa. Wzmocnienia znajdują się w części przedniej 42 g/m2  i na rękawach 40,5 g/m2 Rozmiar fartucha oznaczony na dwa sposoby:  w centymetrach oznaczających jego długość - 170 cm  (+/- 5 cm) oraz literowo XL Long ,długośc rękawa od wcięcia pod szyją do mankietu 86 */- 4  cm, wym wzmcnienia z przodu min 98x48cm, </t>
  </si>
  <si>
    <t>. Sterylny samoprzylepny organizator przewodów typu rzep o wymiarach 2,5 x 20/24 cm.                                                                                                               Opakowanie jednostkowe posiada 2 etykiety samoprzylepne zawierające dane producenta, nr katalogowy, LOT i datę ważności.Opakowanie zbiorcze 100 szt w formie kartonowego podajnika/ dyspensera, do transportu pakowane dodatkowo w karton zewnętrzny.</t>
  </si>
  <si>
    <t>Jałowa taśma samoprzylepna włókninowa o wymiarach 9 x 50 cm, opakowanie zbiorcze 250 szt w formie kartonowego podajnika/ dyspensera, do transportu pakowane dodatkowo w karton zewnętrzny.</t>
  </si>
  <si>
    <r>
      <t xml:space="preserve">Sterylny samoprzylepny uchwyt na przewody i dreny  z 2   trokami z włókniny spunlace o długości min. 25 cm umożliwiającymi przewiązanie kilku przewodów równocześnie przymocowanymi do taśmy lepnej o wymiarach 9 x 11 cm. Materiał obłożenia spełnia wymagania normy EN PN 13795. Pakowne w dyspenser max a 100 szt                   </t>
    </r>
    <r>
      <rPr>
        <u/>
        <sz val="10"/>
        <rFont val="Calibri"/>
        <family val="2"/>
        <charset val="238"/>
        <scheme val="minor"/>
      </rPr>
      <t/>
    </r>
  </si>
  <si>
    <t>Sterylny fartuch chirurgiczny wykonany z miękkiej, przewiewnej włókniny SMMS o gramaturze 35 g/m2.                                                                                                                                               Rozmiar fartucha oznaczony literowo  M-L ,XL,XXL Fartuch z zakładanymi połami złożony w sposób zapewniający aseptyczną aplikację i zachowujący sterylny obszar na plecach (złożenie typu book folded). Wiązany na troki wewnętrzne oraz troki zewnętrzne z kartonikiem; z tyłu, w okolicach szyi, zapięcie na rzep   Posiada oznakowanie rozmiaru  w postaci naklejki  naklejone na fartuchu, pozwalające na identyfikację przed rozłożeniem. Na opakowaniu dwie etykiety samoprzylepne dla potrzeb dokumentacji zawierające nr katalogowy, LOT, datę ważności oraz dane producenta, zgodny z normą PN EN 13795 wymagania standardowe. sterylizowany w procecie zwalidowanym, tlenkiem etylenu</t>
  </si>
  <si>
    <t xml:space="preserve">Sterylny zestaw do operacji stawu biodrowego
1 serweta na stolik instrumentariuszki 150 cm x 190 cm
4 ręczniki 30 cm x 40 cm  , 
1 serweta na stolik Mayo Special 80 cm x 145 cm                                
1 taśma samoprzylepna 9 cm x 50 cm                                       
1 samoprzylepna serweta operacyjna 75 cm x 90 cm            
1 serweta operacyjna 180 cm x 150 cm                                      
1 osłona ortopedyczna na kończynę 33 cm x 110 cm                              
2 taśmy foliowe samoprzylepne 10 cm x 50 cm                                  
1 serweta operacyjna wzmocniona samoprzylepna (ekran anestezjologiczny ) 225 cm x 270 cm z wycięciem "U" 45 cm x 65 cm , z osłoną podpórek kończyn górnych  ze zintegrowanymi uchwytami do mocowania przewodów i drenów                                                                       
1 serweta operacyjna  wzmocniona samoprzylepna 225 cm x 280 cm z wycięciem "U" 10 cm x 100 cm ze zintegrowanymi uchwytami do mocowania przewodów i drenów
Obłożenie pacjenta wykonane z  laminatu dwuwarstwowego: włóknina polipropylenowa i folia polietylenowa. Gramatura laminatu podstawowego 57,5 g/m2.Wokół pola operacyjnego polipropylenowe łaty chłonne, w serwecie anestezjologicznej o wymiarach 25 cm x 60 cm ( +/- 1 cm ), w serwecie dolnej 100 cm x 50 cm (+/- 1 cm). Całkowita gramatura laminatu podstawowego i łaty chłonnej 109,5 g/m2 .Cały zestaw zawinięty w serwetę na stolik instrumentariuszki.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piktogramów.Zestaw sterylny bezwonny ( metoda sterylizacji : tlenek etylenu) jednorazowego użytku.                                
 Zestawy pakowane do transportu podwójnie w worek foliowy oraz karton zewnętrzny.     
  </t>
  </si>
  <si>
    <t xml:space="preserve">Sterylny zestaw do operacji  brzuszno - kroczowych
 1 serweta na stolik instrumentariuszki 150 cm x 190 cm
4 ręczniki 30 cm x 40 cm
1 serweta na stolik Mayo 80 cm x 145 cm
1 serweta brzuszno - kroczowa wzmocniona 260 cm x 310 cm
ze zintegrowanymi osłonami na kończyny dolne 125 cm
z otworem w okolicy jamy brzusznej 28 cm x 32 cm
z otworem na krocze 10 cm x 15 cm z osłoną podpórek kończyn górnych
ze zintegrowanymi uchwytami do przewodów i drenów
Obłożenie pacjenta wykonane z laminatu dwuwarstwowego: włóknina polipropylenowa i folia polietylenowa. Gramatura laminatu podstawowego 57,5 g/m2. Wokół pola operacyjnego polipropylenowa łata chłonna o wymiarze 50x60cm (+/-1cm). Całkowita gramatura laminatu podstawowego i łaty chłonnej 109,5 g/m2      Serwety posiadają oznaczenia kierunku rozkładania w postaci piktogramów.Cały zestaw zawinięty w serwetę na stolik instrumentariuszki.   Zestaw sterylny bezwonny ( metoda sterylizacji : tlenek etylenu) jednorazowego użytku .Materiał obłożenia spełnia wymagania wysokie normy PN EN 13795. Zestaw posiada 2 etykiety samoprzylepne zawierające nr katalogowy, LOT, datę ważności oraz dane producenta. Na opakowaniu wyraźnie zaznaczony kierunek otwierania.. Zestawy pakowane do transportu podwójnie w worek foliowy oraz karton zewnętrzny.                                                                                                                                                                                                                                                                                                               </t>
  </si>
  <si>
    <r>
      <t xml:space="preserve">Sterylny zestaw do artroskopii kolana      
1 serweta na stolik instrumentariuszki 150 cm x 190 cm
2 ręczniki 30 cm x 40 cm
1 serweta na stolik Mayo 80 cm x 145 cm                            
1 osłona ortopedyczna na kończynę 33 cm x 55 cm                               
1 taśma foliowa samoprzylepna 10 cm x 50 cm                                                             
1 serweta operacyjna 180 cm x 150 cm                                           
1 serweta do artroskopii kolana 225 cm x 320 cm  z podwójnym samouszczelniającym się otworem o średnicy 6 cm i 7 cm ze zintegrowana torbą do zbiórki płynów ze sztywnikiem, zaworem do podłączenia drenu oraz dwoma zintegrowanymi uchwytami do mocowania przewodów i drenów  oraz uchwytem typu rzep.
Obłożenie pacjenta wykonane z laminatu dwuwarstwowego włóknina polipropylenowa i folia polietylenowa. Gramatura laminatu 57,5 g/m2.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piktogramów.Cały zestaw zawinięty w serwetę na stolik instrumentariuszki.                                                                                                             Zestaw sterylny bezwonny ( metoda sterylizacji : tlenek etylenu) jednorazowego użytku.                                 Zestawy pakowane do transportu podwójnie w worek foliowy oraz karton zewnętrzny.  
                                                                                            </t>
    </r>
    <r>
      <rPr>
        <b/>
        <sz val="8"/>
        <rFont val="Arial Narrow"/>
        <family val="2"/>
        <charset val="238"/>
      </rPr>
      <t xml:space="preserve">   </t>
    </r>
    <r>
      <rPr>
        <sz val="8"/>
        <rFont val="Arial Narrow"/>
        <family val="2"/>
        <charset val="238"/>
      </rPr>
      <t xml:space="preserve">                                    </t>
    </r>
  </si>
  <si>
    <r>
      <t xml:space="preserve">Sterylny zestaw do operacji laparoskopowych      
1 serweta na stolik instrumentariuszki 150 cm x 190 cm
2 ręczniki 30 cm x 40 cm
1 serweta na stolik Mayo 80 cm x 145 cm
1 serweta do laparoskopii wzmocniona 260/200 cm x 335 cm w pozycji prostej pacjenta z otworem w okolicy jamy brzusznej 28 cm x 32 cm z osłoną podpórek na kończyny górne ze zintegrowanymi uchwytami do przewodów i drenów  
Obłożenie pacjenta wykonane z laminatu dwuwarstwowego: włóknina polipropylenowa i folia polietylenowa. Gramatura laminatu podstawowego 57,5 g/m2. Wokół pola operacyjnego polipropylenowa łata chłonna o wymiarze 50x60cm (+/-1cm) Całkowita gramatura laminatu podstawowego i łaty chłonnej 109,5 g/m2 Cały zestaw zawinięty w serwetę na stolik instrumentariuszki.                                                                                      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  Zestaw sterylny bezwonny ( metoda sterylizacji : tlenek etylenu) jednorazowego użytku. Zestawy pakowane do transportu podwójnie w worek foliowy oraz karton zewnętrzny.                                                                                                                                                                   </t>
    </r>
    <r>
      <rPr>
        <b/>
        <sz val="8"/>
        <rFont val="Arial Narrow"/>
        <family val="2"/>
        <charset val="238"/>
      </rPr>
      <t xml:space="preserve">                   </t>
    </r>
    <r>
      <rPr>
        <sz val="8"/>
        <rFont val="Arial Narrow"/>
        <family val="2"/>
        <charset val="238"/>
      </rPr>
      <t xml:space="preserve">                   </t>
    </r>
  </si>
  <si>
    <t xml:space="preserve">Sterylny zestaw do operacji laryngologicznych   z serwetą z wycięciem "U"  
1 serweta na stolik instrumentariuszki 150 cm  x 190 cm
4 ręczniki 30 cm x 40 cm
1 serweta na stolik Mayo 80 cm x 145 cm                                                                                
 1 serweta 225 cm x 240 cm  z wycięciem „U”  20 cm x 20 cm wzmocniona
1 serweta 150 cm x 260 cm z wycięciem „U” 20 cm x 60 cm    
Obłożenie pacjenta wykonane z laminatu dwuwarstwowego: włóknina polipropylenowa i folia polietylenowa. Gramatura laminatu podstawowego 57,5 g/m2. W serwecie z wycięciem U 20x20cm (dolnej) ponizej wycięcia polipropylenowa łata chłonna. Całkowita gramatura laminatu podstawowego i łaty chłonnej 109,5 g/m2.Cały zestaw zawinięty w serwetę na stolik instrumentariuszki.                                                                                      Materiał obłożenia spełnia wymagania wysokie normy PN EN 13795. Zestaw posiada 2 etykiety samoprzylepne zawierające nr katalogowy, LOT, datę ważności oraz dane producenta. Na opakowaniu wyraźnie zaznaczony kierunek otwierania.  Zestaw sterylny bezwonny ( metoda sterylizacji : tlenek etylenu) jednorazowego użytku. Zestawy pakowane do transportu podwójnie w worek foliowy oraz karton zewnętrzny.                                                                                                                                         </t>
  </si>
  <si>
    <t xml:space="preserve">Sterylny zestaw do angiografii   
1 serweta 80 cm x 100 cm (owinięcie zestawu)                         
1 ręcznik 30 cm x 40 cm                                                             
1 włókninowa taśma samoprzylepna 9 cm x 25 cm            
1 serweta wzmocniona do angiografii 227 cm x 330 cm z dwoma samoprzylepnymi otworami 12 cm x 12 cm otoczonymi folią operacyjną umieszczonymi decentralnie , średnica każdego otworu 8 cm ze zintegrowanymi pasami z przeźroczystej folii PE po obu stronach serwety przeznaczonymi do okrycia pulpitu pomiarowego stołu angiograficznego  
Obłożenie pacjenta wykonane z laminatu trzywarstwowego: włóknina polipropylenowa ,folia polietylenowa i wlóknina polipropylenowa. Gramatura laminatu 74 g/m2.Wokół pola operacyjnego polipropylenowa łata chłonna o wymiarach 100 cm x 75 cm (+/- 1 cm ). Całkowita gramatura laminatu podstawowego i łaty chłonnej 126 g/m2 .Cały zestaw zawinięty w serwetę 80 cm x 100 cm                                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 Zestaw sterylny bezwonny  ( metoda sterylizacji : tlenek etylenu) jednorazowego użytku. Zestawy pakowane do transportu podwójnie w worek foliowy oraz karton zewnętrzny.                                                                                                                                             </t>
  </si>
  <si>
    <t xml:space="preserve">Sterylny zestaw do zabiegów urologicznych przezcewkowych
1 serweta na stolik instrumentariuszki 150 cm x 190 cm
2 ręczniki 30 cm x 40 cm                                                                
1 Uchwyt na rzepy do mocowania przewodów typu Velcro 2,5x25cm
1 serweta do procedur TUR 210/260x225 cm
ze zintegrowanymi osłonami na kończyny dolne 125 cm z otworem na krocze 5 cm, oraz z otworem nadłonowym o średnicy 8 cm otczonym taśmą lepną,  ze zintegrowaną torbą na płyny z  sitem i lejkiem odprowadzającym płyny,  bezlateksowa osłona na palec.
Obłożenie pacjenta wykonane z laminatu dwuwarstwowego włóknina polipropylenowa i folia polietylenowa. Gramatura laminatu 57,5 g/m2.Cały zestaw zawinięty w serwetę na stolik instrumentariuszki. 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 .Zestaw sterylny bezwonny  ( metoda sterylizacji : tlenek etylenu) jednorazowego użytku. Zestawy pakowane do transportu podwójnie w worek foliowy oraz karton zewnętrzny.                                                                                                     
                                                      </t>
  </si>
  <si>
    <t xml:space="preserve">Sterylny zestaw do zabiegów artroskopii barku    
1 serweta na stolik instrumentariuszki 150 cm x 190 cm
2 ręczniki 30 cm x 40 cm
1 serweta na stolik Mayo 80 cm x 145 cm                                  
1 osłona ortopedyczna ( elastyczna) na kończynę, krótka 24 cm x 80 cm                                                                                       1 foliowa taśma samoprzylepna 10 cm x 50 cm                     
1 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 . 
Obłożenie pacjenta wykonane z laminatu dwuwarstwowego włóknina polipropylenowa i folia polietylenowa. Gramatura laminatu 57,5 g/m2.Cały zestaw zawinięty w serwetę na stolik instrumentariuszki. 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 .Zestaw sterylny bezwonny  ( metoda sterylizacji : tlenek etylenu) jednorazowego użytku. Zestawy pakowane do transportu podwójnie w worek foliowy oraz karton zewnętrzny.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</si>
  <si>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Sterylny zestaw serwet operacyjnych podstawowy  wzmocniony 
1 serweta na stolik instrumentariuszki 150 cm  x 190 cm
4 ręczniki 30 cm x 40 cm
1 serweta na stolik Mayo 80 cm x 145 cm
1 taśma samoprzylepna 9 cm x 50 cm
2 samoprzylepne serwety operacyjne wzmocnione 75 cm x 90 cm
1 samoprzylepna serweta operacyjna wzmocniona 175 cm x 180 cm z paskiem samoprzylepnym 80 cm
1 samoprzylepna serweta operacyjna wzmocniona 150x250cm z paskami samoprzylepnymi   15 + 70 + 15 cm     
Obłożenie pacjenta wykonane z laminatu dwuwarstwowego: włóknina polipropylenowa i folia polietylenowa. Gramatura laminatu podstawowego 57,5 g/m2. Wokół pola operacyjnego , na każdej z sewet polipropylenowa łata chłonna o wymiarach 20x50cm (+/- 0,5cm). Całkowita gramatura laminatu podstawowego i łaty chłonnej 109,5 g/m2.  Cały zestaw zawinięty w serwetę na stolik instrumentariuszki. 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 .Zestaw sterylny bezwonny  ( metoda sterylizacji : tlenek etylenu) jednorazowego użytku. Zestawy pakowane do transportu podwójnie w worek foliowy oraz karton zewnętrzny.                                                                                                                      </t>
  </si>
  <si>
    <t xml:space="preserve">Sterylny bezwonny fartuch chirurgiczny wykonany z miękkiej, przewiewnej włókniny SMMS o gramaturze 35 g/m2. Fartuch posiada nieprzemakalne wzmocnienia wykonane z laminatu dwuwarstwowego: włóknina polipropylenowa i folia polietylenowa w części przedniej fartucha 42 g/m2 , na rękawach 40,5 g/m2.. .Rozmiar fartucha oznaczony na dwa sposoby:   w centymetrach oznaczających jego długość - 150 cm  large  (+/- 5 cm) oraz literowo XXL. długośc rękawa od wcięcia pod szyją do mankietu 94 +/- 4 cm, wym wzmcnienia z przodu min 98x48cm, </t>
  </si>
  <si>
    <t xml:space="preserve">Sterylny zestaw do cięcia cesarskiego
1 serweta na stolik instrumentariuszki 150 cm x 190 cm                         
2 ręczniki do rak 30 cm x 20 cm                                                                        
1 serweta na stolik Mayo 80 cm x 145 cm                                      
1 serweta dla noworodka  90 cm x 90 cm                                          
1 serweta do cięcia cesarskiego w kształcie litery "T" 230/200 cm x 312 cm z otworem  27 cm x 33 cm w obszarze jamy brzusznej 
Obłożenie pacjenta wykonane z laminatu 2-warstwowego (niebiesko-zielonej folii polietylenowej o grubości 20 µm i niebiesko-zielonej hydrofilowej włókniny polipropylenowej (spunbond) o gramaturze 30 g/m2),  warstwy laminatu połączone w technice współwytłaczania. Materiał  musi spełniać wymagania PN EN 13795 dla obłożeń chirurgicznych .Otwór w serwecie głównej wypełniony folią chirurgiczną, ekran anestezjologiczny wykonany z folii polietylenowej.
Zestaw posiada 2 etykiety samoprzylepne zawierające nr katalogowy, LOT, datę ważności oraz dane producenta. Na opakowaniu wyraźnie zaznaczony kierunek otwierania..Zestaw sterylny bezwonny  ( metoda sterylizacji : tlenek etylenu) jednorazowego użytku. </t>
  </si>
  <si>
    <t>oznaczenie spr. DSUiZP 252 MT/7/2020         Formularz cenowy       ZADANIE NR 3</t>
  </si>
  <si>
    <t>oraz wymagania Klasy 1 zgodnie z normą CFR 1610 dotyczącej palności</t>
  </si>
  <si>
    <r>
      <t xml:space="preserve"> Wyżej wyszczgólniony asortyment musi spełniać wymagania wysokie normy 13795-1 materiałów barierowych,</t>
    </r>
    <r>
      <rPr>
        <sz val="9"/>
        <color rgb="FFFF0000"/>
        <rFont val="Calibri"/>
        <family val="2"/>
        <charset val="238"/>
        <scheme val="minor"/>
      </rPr>
      <t xml:space="preserve"> </t>
    </r>
  </si>
  <si>
    <r>
      <t xml:space="preserve">Sterylny zestaw do operacji kończyny       
1 serweta na stolik instrumentariuszki 150 cm x 190 cm
2 ręczniki 30 cm x 40 cm
1 serweta na stolik Mayo 80 cm x 145 cm                                 
1 osłona ortopedyczna na kończynę 33 cm x 55 cm                               
1 taśma foliowa samoprzylepna 10 cm x 50 cm                                                            
1 serweta operacyjna 180 cm x 150 cm                                          
1 serweta na kończynę 225 cm x 320 cm z samouszczelniającym się otworem o średnicy 7 cm i dwoma zintegowanymi uchwytami do mocowania przewodów i drenów    Obłożenie pacjenta wykonane z  laminatu dwuwarstwowego: włóknina polipropylenowa i folia polietylenowa. Gramatura laminatu podstawowego 57,5 g/m2. Wokół pola operacyjnego polipropylenowa łata chłonna o wymiarach (100 cm x 50 cm ( +/- 1 cm ). Całkowita gramatura laminatu podstawowego i łaty chłonnej 109,5 g/m2  .Cały zestaw zawinięty w serwetę na stolik instrumentariuszki.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piktogramów.Zestaw sterylny bezwonny ( metoda sterylizacji : tlenek etylenu) jednorazowego użytku.                                
 Zestawy pakowane do transportu podwójnie w worek foliowy oraz karton zewnętrzny.                                                                                                        </t>
    </r>
    <r>
      <rPr>
        <b/>
        <sz val="8"/>
        <rFont val="Arial Narrow"/>
        <family val="2"/>
        <charset val="238"/>
      </rPr>
      <t xml:space="preserve">        </t>
    </r>
    <r>
      <rPr>
        <sz val="8"/>
        <rFont val="Arial Narrow"/>
        <family val="2"/>
        <charset val="238"/>
      </rPr>
      <t xml:space="preserve">                             </t>
    </r>
  </si>
  <si>
    <t>zał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</si>
</sst>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"/>
      <family val="2"/>
      <charset val="204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21" borderId="5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2" applyNumberFormat="0" applyAlignment="0" applyProtection="0"/>
    <xf numFmtId="9" fontId="2" fillId="0" borderId="0" applyFill="0" applyBorder="0" applyAlignment="0" applyProtection="0"/>
    <xf numFmtId="0" fontId="17" fillId="0" borderId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10" applyNumberFormat="0" applyAlignment="0" applyProtection="0"/>
    <xf numFmtId="164" fontId="2" fillId="0" borderId="0" applyFill="0" applyBorder="0" applyAlignment="0" applyProtection="0"/>
    <xf numFmtId="0" fontId="22" fillId="3" borderId="0" applyNumberFormat="0" applyBorder="0" applyAlignment="0" applyProtection="0"/>
    <xf numFmtId="0" fontId="23" fillId="0" borderId="0"/>
    <xf numFmtId="0" fontId="3" fillId="0" borderId="0"/>
  </cellStyleXfs>
  <cellXfs count="34">
    <xf numFmtId="0" fontId="0" fillId="0" borderId="0" xfId="0"/>
    <xf numFmtId="0" fontId="24" fillId="0" borderId="0" xfId="56" applyFont="1" applyFill="1"/>
    <xf numFmtId="0" fontId="23" fillId="0" borderId="0" xfId="56" applyFill="1"/>
    <xf numFmtId="0" fontId="0" fillId="0" borderId="0" xfId="0" applyFill="1"/>
    <xf numFmtId="0" fontId="24" fillId="0" borderId="0" xfId="56" applyFont="1" applyFill="1" applyAlignment="1">
      <alignment horizontal="center"/>
    </xf>
    <xf numFmtId="0" fontId="24" fillId="0" borderId="0" xfId="56" applyFont="1" applyFill="1" applyAlignment="1">
      <alignment horizontal="left"/>
    </xf>
    <xf numFmtId="0" fontId="26" fillId="0" borderId="12" xfId="56" applyFont="1" applyFill="1" applyBorder="1"/>
    <xf numFmtId="0" fontId="24" fillId="0" borderId="12" xfId="56" applyFont="1" applyFill="1" applyBorder="1"/>
    <xf numFmtId="0" fontId="25" fillId="0" borderId="12" xfId="56" applyNumberFormat="1" applyFont="1" applyFill="1" applyBorder="1"/>
    <xf numFmtId="4" fontId="27" fillId="0" borderId="12" xfId="56" applyNumberFormat="1" applyFont="1" applyFill="1" applyBorder="1"/>
    <xf numFmtId="0" fontId="23" fillId="0" borderId="0" xfId="56" applyFont="1" applyFill="1"/>
    <xf numFmtId="4" fontId="24" fillId="0" borderId="1" xfId="56" applyNumberFormat="1" applyFont="1" applyFill="1" applyBorder="1" applyAlignment="1" applyProtection="1">
      <alignment horizontal="center" vertical="center"/>
      <protection locked="0"/>
    </xf>
    <xf numFmtId="4" fontId="24" fillId="0" borderId="1" xfId="56" applyNumberFormat="1" applyFont="1" applyFill="1" applyBorder="1" applyAlignment="1" applyProtection="1">
      <alignment horizontal="center" vertical="center" wrapText="1"/>
      <protection locked="0"/>
    </xf>
    <xf numFmtId="9" fontId="24" fillId="0" borderId="1" xfId="56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56" applyNumberFormat="1" applyFont="1" applyFill="1" applyBorder="1" applyAlignment="1">
      <alignment horizontal="center" vertical="center" wrapText="1"/>
    </xf>
    <xf numFmtId="9" fontId="24" fillId="0" borderId="1" xfId="56" applyNumberFormat="1" applyFont="1" applyFill="1" applyBorder="1" applyAlignment="1" applyProtection="1">
      <alignment horizontal="center" vertical="center"/>
      <protection locked="0"/>
    </xf>
    <xf numFmtId="4" fontId="24" fillId="0" borderId="1" xfId="56" applyNumberFormat="1" applyFont="1" applyFill="1" applyBorder="1" applyAlignment="1">
      <alignment horizontal="center" vertical="center"/>
    </xf>
    <xf numFmtId="3" fontId="24" fillId="0" borderId="1" xfId="56" applyNumberFormat="1" applyFont="1" applyFill="1" applyBorder="1" applyAlignment="1" applyProtection="1">
      <alignment horizontal="center" vertical="center" wrapText="1"/>
    </xf>
    <xf numFmtId="0" fontId="29" fillId="0" borderId="0" xfId="56" applyFont="1" applyFill="1"/>
    <xf numFmtId="0" fontId="24" fillId="24" borderId="11" xfId="56" applyFont="1" applyFill="1" applyBorder="1" applyAlignment="1">
      <alignment horizontal="center" vertical="center" wrapText="1"/>
    </xf>
    <xf numFmtId="0" fontId="24" fillId="24" borderId="13" xfId="56" applyFont="1" applyFill="1" applyBorder="1" applyAlignment="1">
      <alignment horizontal="center" vertical="center" wrapText="1"/>
    </xf>
    <xf numFmtId="0" fontId="24" fillId="0" borderId="14" xfId="56" applyFont="1" applyFill="1" applyBorder="1" applyAlignment="1">
      <alignment horizontal="left" vertical="center" wrapText="1"/>
    </xf>
    <xf numFmtId="0" fontId="24" fillId="0" borderId="14" xfId="56" applyNumberFormat="1" applyFont="1" applyFill="1" applyBorder="1" applyAlignment="1">
      <alignment horizontal="left" vertical="center" wrapText="1"/>
    </xf>
    <xf numFmtId="0" fontId="24" fillId="0" borderId="14" xfId="56" applyNumberFormat="1" applyFont="1" applyFill="1" applyBorder="1" applyAlignment="1">
      <alignment vertical="center" wrapText="1"/>
    </xf>
    <xf numFmtId="0" fontId="24" fillId="0" borderId="14" xfId="56" applyFont="1" applyFill="1" applyBorder="1" applyAlignment="1">
      <alignment vertical="center" wrapText="1"/>
    </xf>
    <xf numFmtId="0" fontId="24" fillId="0" borderId="14" xfId="56" applyFont="1" applyFill="1" applyBorder="1" applyAlignment="1" applyProtection="1">
      <alignment wrapText="1"/>
    </xf>
    <xf numFmtId="0" fontId="24" fillId="0" borderId="14" xfId="56" applyFont="1" applyFill="1" applyBorder="1" applyAlignment="1">
      <alignment wrapText="1"/>
    </xf>
    <xf numFmtId="0" fontId="29" fillId="0" borderId="14" xfId="0" applyFont="1" applyFill="1" applyBorder="1" applyAlignment="1" applyProtection="1">
      <alignment vertical="center" wrapText="1"/>
    </xf>
    <xf numFmtId="0" fontId="24" fillId="24" borderId="1" xfId="56" applyFont="1" applyFill="1" applyBorder="1" applyAlignment="1">
      <alignment horizontal="center" vertical="center" wrapText="1"/>
    </xf>
    <xf numFmtId="0" fontId="23" fillId="0" borderId="1" xfId="56" applyFill="1" applyBorder="1"/>
    <xf numFmtId="4" fontId="24" fillId="0" borderId="1" xfId="56" applyNumberFormat="1" applyFont="1" applyFill="1" applyBorder="1" applyAlignment="1" applyProtection="1">
      <alignment horizontal="center" vertical="center" wrapText="1"/>
    </xf>
    <xf numFmtId="0" fontId="24" fillId="0" borderId="1" xfId="56" applyNumberFormat="1" applyFont="1" applyFill="1" applyBorder="1" applyAlignment="1" applyProtection="1">
      <alignment horizontal="center" vertical="center" wrapText="1"/>
    </xf>
    <xf numFmtId="0" fontId="24" fillId="0" borderId="1" xfId="56" applyFont="1" applyFill="1" applyBorder="1" applyAlignment="1" applyProtection="1">
      <alignment horizontal="center" vertical="center"/>
    </xf>
    <xf numFmtId="0" fontId="24" fillId="0" borderId="1" xfId="56" applyFont="1" applyFill="1" applyBorder="1" applyAlignment="1" applyProtection="1">
      <alignment horizontal="center" vertical="center" wrapText="1"/>
    </xf>
  </cellXfs>
  <cellStyles count="58">
    <cellStyle name="20% - akcent 1" xfId="12"/>
    <cellStyle name="20% - akcent 2" xfId="13"/>
    <cellStyle name="20% - akcent 3" xfId="14"/>
    <cellStyle name="20% - akcent 4" xfId="15"/>
    <cellStyle name="20% - akcent 5" xfId="16"/>
    <cellStyle name="20% - akcent 6" xfId="17"/>
    <cellStyle name="40% - akcent 1" xfId="18"/>
    <cellStyle name="40% - akcent 2" xfId="19"/>
    <cellStyle name="40% - akcent 3" xfId="20"/>
    <cellStyle name="40% - akcent 4" xfId="21"/>
    <cellStyle name="40% - akcent 5" xfId="22"/>
    <cellStyle name="40% - akcent 6" xfId="23"/>
    <cellStyle name="60% - akcent 1" xfId="24"/>
    <cellStyle name="60% - akcent 2" xfId="25"/>
    <cellStyle name="60% - akcent 3" xfId="26"/>
    <cellStyle name="60% - akcent 4" xfId="27"/>
    <cellStyle name="60% - akcent 5" xfId="28"/>
    <cellStyle name="60% - akcent 6" xfId="29"/>
    <cellStyle name="Akcent 1 2" xfId="30"/>
    <cellStyle name="Akcent 2 2" xfId="31"/>
    <cellStyle name="Akcent 3 2" xfId="32"/>
    <cellStyle name="Akcent 4 2" xfId="33"/>
    <cellStyle name="Akcent 5 2" xfId="34"/>
    <cellStyle name="Akcent 6 2" xfId="35"/>
    <cellStyle name="Dane wejściowe 2" xfId="36"/>
    <cellStyle name="Dane wyjściowe 2" xfId="37"/>
    <cellStyle name="Dobre" xfId="38"/>
    <cellStyle name="Dziesiętny 2" xfId="11"/>
    <cellStyle name="Excel Built-in Normal" xfId="3"/>
    <cellStyle name="Komórka połączona 2" xfId="39"/>
    <cellStyle name="Komórka zaznaczona 2" xfId="40"/>
    <cellStyle name="Nagłówek 1 2" xfId="41"/>
    <cellStyle name="Nagłówek 2 2" xfId="42"/>
    <cellStyle name="Nagłówek 3 2" xfId="43"/>
    <cellStyle name="Nagłówek 4 2" xfId="44"/>
    <cellStyle name="Neutralne" xfId="45"/>
    <cellStyle name="Normal_Sheet1" xfId="4"/>
    <cellStyle name="Normalny" xfId="0" builtinId="0"/>
    <cellStyle name="Normalny 10 2" xfId="1"/>
    <cellStyle name="Normalny 2" xfId="5"/>
    <cellStyle name="Normalny 3" xfId="6"/>
    <cellStyle name="Normalny 4" xfId="7"/>
    <cellStyle name="Normalny 4 2" xfId="8"/>
    <cellStyle name="Normalny 4 2 2" xfId="9"/>
    <cellStyle name="Normalny 5" xfId="2"/>
    <cellStyle name="Normalny 6" xfId="56"/>
    <cellStyle name="Normalny 7" xfId="57"/>
    <cellStyle name="Obliczenia 2" xfId="46"/>
    <cellStyle name="Procentowy 2" xfId="10"/>
    <cellStyle name="Procentowy 2 2" xfId="47"/>
    <cellStyle name="Styl 1" xfId="48"/>
    <cellStyle name="Suma 2" xfId="49"/>
    <cellStyle name="Tekst objaśnienia 2" xfId="50"/>
    <cellStyle name="Tekst ostrzeżenia 2" xfId="51"/>
    <cellStyle name="Tytuł 2" xfId="52"/>
    <cellStyle name="Uwaga 2" xfId="53"/>
    <cellStyle name="Walutowy 2" xfId="54"/>
    <cellStyle name="Złe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="90" zoomScaleNormal="90" workbookViewId="0">
      <pane xSplit="11" ySplit="4" topLeftCell="L26" activePane="bottomRight" state="frozen"/>
      <selection pane="topRight" activeCell="M1" sqref="M1"/>
      <selection pane="bottomLeft" activeCell="A4" sqref="A4"/>
      <selection pane="bottomRight" activeCell="T5" sqref="T5"/>
    </sheetView>
  </sheetViews>
  <sheetFormatPr defaultRowHeight="12.75"/>
  <cols>
    <col min="1" max="1" width="2.85546875" style="2" customWidth="1"/>
    <col min="2" max="2" width="3.42578125" style="2" customWidth="1"/>
    <col min="3" max="3" width="67.7109375" style="2" customWidth="1"/>
    <col min="4" max="4" width="13.140625" style="2" customWidth="1"/>
    <col min="5" max="5" width="5.7109375" style="2" customWidth="1"/>
    <col min="6" max="6" width="6.28515625" style="2" customWidth="1"/>
    <col min="7" max="7" width="5.85546875" style="10" customWidth="1"/>
    <col min="8" max="8" width="4.5703125" style="2" customWidth="1"/>
    <col min="9" max="9" width="9.85546875" style="2" customWidth="1"/>
    <col min="10" max="10" width="10.42578125" style="2" customWidth="1"/>
    <col min="11" max="11" width="12.140625" style="2" customWidth="1"/>
    <col min="12" max="243" width="9.140625" style="2"/>
    <col min="244" max="244" width="3.42578125" style="2" customWidth="1"/>
    <col min="245" max="245" width="84.28515625" style="2" customWidth="1"/>
    <col min="246" max="246" width="8.85546875" style="2" customWidth="1"/>
    <col min="247" max="247" width="5.7109375" style="2" customWidth="1"/>
    <col min="248" max="248" width="6.28515625" style="2" customWidth="1"/>
    <col min="249" max="249" width="5.85546875" style="2" customWidth="1"/>
    <col min="250" max="250" width="4.5703125" style="2" customWidth="1"/>
    <col min="251" max="251" width="7.5703125" style="2" customWidth="1"/>
    <col min="252" max="252" width="8.140625" style="2" customWidth="1"/>
    <col min="253" max="253" width="7.85546875" style="2" customWidth="1"/>
    <col min="254" max="254" width="10.140625" style="2" bestFit="1" customWidth="1"/>
    <col min="255" max="499" width="9.140625" style="2"/>
    <col min="500" max="500" width="3.42578125" style="2" customWidth="1"/>
    <col min="501" max="501" width="84.28515625" style="2" customWidth="1"/>
    <col min="502" max="502" width="8.85546875" style="2" customWidth="1"/>
    <col min="503" max="503" width="5.7109375" style="2" customWidth="1"/>
    <col min="504" max="504" width="6.28515625" style="2" customWidth="1"/>
    <col min="505" max="505" width="5.85546875" style="2" customWidth="1"/>
    <col min="506" max="506" width="4.5703125" style="2" customWidth="1"/>
    <col min="507" max="507" width="7.5703125" style="2" customWidth="1"/>
    <col min="508" max="508" width="8.140625" style="2" customWidth="1"/>
    <col min="509" max="509" width="7.85546875" style="2" customWidth="1"/>
    <col min="510" max="510" width="10.140625" style="2" bestFit="1" customWidth="1"/>
    <col min="511" max="755" width="9.140625" style="2"/>
    <col min="756" max="756" width="3.42578125" style="2" customWidth="1"/>
    <col min="757" max="757" width="84.28515625" style="2" customWidth="1"/>
    <col min="758" max="758" width="8.85546875" style="2" customWidth="1"/>
    <col min="759" max="759" width="5.7109375" style="2" customWidth="1"/>
    <col min="760" max="760" width="6.28515625" style="2" customWidth="1"/>
    <col min="761" max="761" width="5.85546875" style="2" customWidth="1"/>
    <col min="762" max="762" width="4.5703125" style="2" customWidth="1"/>
    <col min="763" max="763" width="7.5703125" style="2" customWidth="1"/>
    <col min="764" max="764" width="8.140625" style="2" customWidth="1"/>
    <col min="765" max="765" width="7.85546875" style="2" customWidth="1"/>
    <col min="766" max="766" width="10.140625" style="2" bestFit="1" customWidth="1"/>
    <col min="767" max="1011" width="9.140625" style="2"/>
    <col min="1012" max="1012" width="3.42578125" style="2" customWidth="1"/>
    <col min="1013" max="1013" width="84.28515625" style="2" customWidth="1"/>
    <col min="1014" max="1014" width="8.85546875" style="2" customWidth="1"/>
    <col min="1015" max="1015" width="5.7109375" style="2" customWidth="1"/>
    <col min="1016" max="1016" width="6.28515625" style="2" customWidth="1"/>
    <col min="1017" max="1017" width="5.85546875" style="2" customWidth="1"/>
    <col min="1018" max="1018" width="4.5703125" style="2" customWidth="1"/>
    <col min="1019" max="1019" width="7.5703125" style="2" customWidth="1"/>
    <col min="1020" max="1020" width="8.140625" style="2" customWidth="1"/>
    <col min="1021" max="1021" width="7.85546875" style="2" customWidth="1"/>
    <col min="1022" max="1022" width="10.140625" style="2" bestFit="1" customWidth="1"/>
    <col min="1023" max="1267" width="9.140625" style="2"/>
    <col min="1268" max="1268" width="3.42578125" style="2" customWidth="1"/>
    <col min="1269" max="1269" width="84.28515625" style="2" customWidth="1"/>
    <col min="1270" max="1270" width="8.85546875" style="2" customWidth="1"/>
    <col min="1271" max="1271" width="5.7109375" style="2" customWidth="1"/>
    <col min="1272" max="1272" width="6.28515625" style="2" customWidth="1"/>
    <col min="1273" max="1273" width="5.85546875" style="2" customWidth="1"/>
    <col min="1274" max="1274" width="4.5703125" style="2" customWidth="1"/>
    <col min="1275" max="1275" width="7.5703125" style="2" customWidth="1"/>
    <col min="1276" max="1276" width="8.140625" style="2" customWidth="1"/>
    <col min="1277" max="1277" width="7.85546875" style="2" customWidth="1"/>
    <col min="1278" max="1278" width="10.140625" style="2" bestFit="1" customWidth="1"/>
    <col min="1279" max="1523" width="9.140625" style="2"/>
    <col min="1524" max="1524" width="3.42578125" style="2" customWidth="1"/>
    <col min="1525" max="1525" width="84.28515625" style="2" customWidth="1"/>
    <col min="1526" max="1526" width="8.85546875" style="2" customWidth="1"/>
    <col min="1527" max="1527" width="5.7109375" style="2" customWidth="1"/>
    <col min="1528" max="1528" width="6.28515625" style="2" customWidth="1"/>
    <col min="1529" max="1529" width="5.85546875" style="2" customWidth="1"/>
    <col min="1530" max="1530" width="4.5703125" style="2" customWidth="1"/>
    <col min="1531" max="1531" width="7.5703125" style="2" customWidth="1"/>
    <col min="1532" max="1532" width="8.140625" style="2" customWidth="1"/>
    <col min="1533" max="1533" width="7.85546875" style="2" customWidth="1"/>
    <col min="1534" max="1534" width="10.140625" style="2" bestFit="1" customWidth="1"/>
    <col min="1535" max="1779" width="9.140625" style="2"/>
    <col min="1780" max="1780" width="3.42578125" style="2" customWidth="1"/>
    <col min="1781" max="1781" width="84.28515625" style="2" customWidth="1"/>
    <col min="1782" max="1782" width="8.85546875" style="2" customWidth="1"/>
    <col min="1783" max="1783" width="5.7109375" style="2" customWidth="1"/>
    <col min="1784" max="1784" width="6.28515625" style="2" customWidth="1"/>
    <col min="1785" max="1785" width="5.85546875" style="2" customWidth="1"/>
    <col min="1786" max="1786" width="4.5703125" style="2" customWidth="1"/>
    <col min="1787" max="1787" width="7.5703125" style="2" customWidth="1"/>
    <col min="1788" max="1788" width="8.140625" style="2" customWidth="1"/>
    <col min="1789" max="1789" width="7.85546875" style="2" customWidth="1"/>
    <col min="1790" max="1790" width="10.140625" style="2" bestFit="1" customWidth="1"/>
    <col min="1791" max="2035" width="9.140625" style="2"/>
    <col min="2036" max="2036" width="3.42578125" style="2" customWidth="1"/>
    <col min="2037" max="2037" width="84.28515625" style="2" customWidth="1"/>
    <col min="2038" max="2038" width="8.85546875" style="2" customWidth="1"/>
    <col min="2039" max="2039" width="5.7109375" style="2" customWidth="1"/>
    <col min="2040" max="2040" width="6.28515625" style="2" customWidth="1"/>
    <col min="2041" max="2041" width="5.85546875" style="2" customWidth="1"/>
    <col min="2042" max="2042" width="4.5703125" style="2" customWidth="1"/>
    <col min="2043" max="2043" width="7.5703125" style="2" customWidth="1"/>
    <col min="2044" max="2044" width="8.140625" style="2" customWidth="1"/>
    <col min="2045" max="2045" width="7.85546875" style="2" customWidth="1"/>
    <col min="2046" max="2046" width="10.140625" style="2" bestFit="1" customWidth="1"/>
    <col min="2047" max="2291" width="9.140625" style="2"/>
    <col min="2292" max="2292" width="3.42578125" style="2" customWidth="1"/>
    <col min="2293" max="2293" width="84.28515625" style="2" customWidth="1"/>
    <col min="2294" max="2294" width="8.85546875" style="2" customWidth="1"/>
    <col min="2295" max="2295" width="5.7109375" style="2" customWidth="1"/>
    <col min="2296" max="2296" width="6.28515625" style="2" customWidth="1"/>
    <col min="2297" max="2297" width="5.85546875" style="2" customWidth="1"/>
    <col min="2298" max="2298" width="4.5703125" style="2" customWidth="1"/>
    <col min="2299" max="2299" width="7.5703125" style="2" customWidth="1"/>
    <col min="2300" max="2300" width="8.140625" style="2" customWidth="1"/>
    <col min="2301" max="2301" width="7.85546875" style="2" customWidth="1"/>
    <col min="2302" max="2302" width="10.140625" style="2" bestFit="1" customWidth="1"/>
    <col min="2303" max="2547" width="9.140625" style="2"/>
    <col min="2548" max="2548" width="3.42578125" style="2" customWidth="1"/>
    <col min="2549" max="2549" width="84.28515625" style="2" customWidth="1"/>
    <col min="2550" max="2550" width="8.85546875" style="2" customWidth="1"/>
    <col min="2551" max="2551" width="5.7109375" style="2" customWidth="1"/>
    <col min="2552" max="2552" width="6.28515625" style="2" customWidth="1"/>
    <col min="2553" max="2553" width="5.85546875" style="2" customWidth="1"/>
    <col min="2554" max="2554" width="4.5703125" style="2" customWidth="1"/>
    <col min="2555" max="2555" width="7.5703125" style="2" customWidth="1"/>
    <col min="2556" max="2556" width="8.140625" style="2" customWidth="1"/>
    <col min="2557" max="2557" width="7.85546875" style="2" customWidth="1"/>
    <col min="2558" max="2558" width="10.140625" style="2" bestFit="1" customWidth="1"/>
    <col min="2559" max="2803" width="9.140625" style="2"/>
    <col min="2804" max="2804" width="3.42578125" style="2" customWidth="1"/>
    <col min="2805" max="2805" width="84.28515625" style="2" customWidth="1"/>
    <col min="2806" max="2806" width="8.85546875" style="2" customWidth="1"/>
    <col min="2807" max="2807" width="5.7109375" style="2" customWidth="1"/>
    <col min="2808" max="2808" width="6.28515625" style="2" customWidth="1"/>
    <col min="2809" max="2809" width="5.85546875" style="2" customWidth="1"/>
    <col min="2810" max="2810" width="4.5703125" style="2" customWidth="1"/>
    <col min="2811" max="2811" width="7.5703125" style="2" customWidth="1"/>
    <col min="2812" max="2812" width="8.140625" style="2" customWidth="1"/>
    <col min="2813" max="2813" width="7.85546875" style="2" customWidth="1"/>
    <col min="2814" max="2814" width="10.140625" style="2" bestFit="1" customWidth="1"/>
    <col min="2815" max="3059" width="9.140625" style="2"/>
    <col min="3060" max="3060" width="3.42578125" style="2" customWidth="1"/>
    <col min="3061" max="3061" width="84.28515625" style="2" customWidth="1"/>
    <col min="3062" max="3062" width="8.85546875" style="2" customWidth="1"/>
    <col min="3063" max="3063" width="5.7109375" style="2" customWidth="1"/>
    <col min="3064" max="3064" width="6.28515625" style="2" customWidth="1"/>
    <col min="3065" max="3065" width="5.85546875" style="2" customWidth="1"/>
    <col min="3066" max="3066" width="4.5703125" style="2" customWidth="1"/>
    <col min="3067" max="3067" width="7.5703125" style="2" customWidth="1"/>
    <col min="3068" max="3068" width="8.140625" style="2" customWidth="1"/>
    <col min="3069" max="3069" width="7.85546875" style="2" customWidth="1"/>
    <col min="3070" max="3070" width="10.140625" style="2" bestFit="1" customWidth="1"/>
    <col min="3071" max="3315" width="9.140625" style="2"/>
    <col min="3316" max="3316" width="3.42578125" style="2" customWidth="1"/>
    <col min="3317" max="3317" width="84.28515625" style="2" customWidth="1"/>
    <col min="3318" max="3318" width="8.85546875" style="2" customWidth="1"/>
    <col min="3319" max="3319" width="5.7109375" style="2" customWidth="1"/>
    <col min="3320" max="3320" width="6.28515625" style="2" customWidth="1"/>
    <col min="3321" max="3321" width="5.85546875" style="2" customWidth="1"/>
    <col min="3322" max="3322" width="4.5703125" style="2" customWidth="1"/>
    <col min="3323" max="3323" width="7.5703125" style="2" customWidth="1"/>
    <col min="3324" max="3324" width="8.140625" style="2" customWidth="1"/>
    <col min="3325" max="3325" width="7.85546875" style="2" customWidth="1"/>
    <col min="3326" max="3326" width="10.140625" style="2" bestFit="1" customWidth="1"/>
    <col min="3327" max="3571" width="9.140625" style="2"/>
    <col min="3572" max="3572" width="3.42578125" style="2" customWidth="1"/>
    <col min="3573" max="3573" width="84.28515625" style="2" customWidth="1"/>
    <col min="3574" max="3574" width="8.85546875" style="2" customWidth="1"/>
    <col min="3575" max="3575" width="5.7109375" style="2" customWidth="1"/>
    <col min="3576" max="3576" width="6.28515625" style="2" customWidth="1"/>
    <col min="3577" max="3577" width="5.85546875" style="2" customWidth="1"/>
    <col min="3578" max="3578" width="4.5703125" style="2" customWidth="1"/>
    <col min="3579" max="3579" width="7.5703125" style="2" customWidth="1"/>
    <col min="3580" max="3580" width="8.140625" style="2" customWidth="1"/>
    <col min="3581" max="3581" width="7.85546875" style="2" customWidth="1"/>
    <col min="3582" max="3582" width="10.140625" style="2" bestFit="1" customWidth="1"/>
    <col min="3583" max="3827" width="9.140625" style="2"/>
    <col min="3828" max="3828" width="3.42578125" style="2" customWidth="1"/>
    <col min="3829" max="3829" width="84.28515625" style="2" customWidth="1"/>
    <col min="3830" max="3830" width="8.85546875" style="2" customWidth="1"/>
    <col min="3831" max="3831" width="5.7109375" style="2" customWidth="1"/>
    <col min="3832" max="3832" width="6.28515625" style="2" customWidth="1"/>
    <col min="3833" max="3833" width="5.85546875" style="2" customWidth="1"/>
    <col min="3834" max="3834" width="4.5703125" style="2" customWidth="1"/>
    <col min="3835" max="3835" width="7.5703125" style="2" customWidth="1"/>
    <col min="3836" max="3836" width="8.140625" style="2" customWidth="1"/>
    <col min="3837" max="3837" width="7.85546875" style="2" customWidth="1"/>
    <col min="3838" max="3838" width="10.140625" style="2" bestFit="1" customWidth="1"/>
    <col min="3839" max="4083" width="9.140625" style="2"/>
    <col min="4084" max="4084" width="3.42578125" style="2" customWidth="1"/>
    <col min="4085" max="4085" width="84.28515625" style="2" customWidth="1"/>
    <col min="4086" max="4086" width="8.85546875" style="2" customWidth="1"/>
    <col min="4087" max="4087" width="5.7109375" style="2" customWidth="1"/>
    <col min="4088" max="4088" width="6.28515625" style="2" customWidth="1"/>
    <col min="4089" max="4089" width="5.85546875" style="2" customWidth="1"/>
    <col min="4090" max="4090" width="4.5703125" style="2" customWidth="1"/>
    <col min="4091" max="4091" width="7.5703125" style="2" customWidth="1"/>
    <col min="4092" max="4092" width="8.140625" style="2" customWidth="1"/>
    <col min="4093" max="4093" width="7.85546875" style="2" customWidth="1"/>
    <col min="4094" max="4094" width="10.140625" style="2" bestFit="1" customWidth="1"/>
    <col min="4095" max="4339" width="9.140625" style="2"/>
    <col min="4340" max="4340" width="3.42578125" style="2" customWidth="1"/>
    <col min="4341" max="4341" width="84.28515625" style="2" customWidth="1"/>
    <col min="4342" max="4342" width="8.85546875" style="2" customWidth="1"/>
    <col min="4343" max="4343" width="5.7109375" style="2" customWidth="1"/>
    <col min="4344" max="4344" width="6.28515625" style="2" customWidth="1"/>
    <col min="4345" max="4345" width="5.85546875" style="2" customWidth="1"/>
    <col min="4346" max="4346" width="4.5703125" style="2" customWidth="1"/>
    <col min="4347" max="4347" width="7.5703125" style="2" customWidth="1"/>
    <col min="4348" max="4348" width="8.140625" style="2" customWidth="1"/>
    <col min="4349" max="4349" width="7.85546875" style="2" customWidth="1"/>
    <col min="4350" max="4350" width="10.140625" style="2" bestFit="1" customWidth="1"/>
    <col min="4351" max="4595" width="9.140625" style="2"/>
    <col min="4596" max="4596" width="3.42578125" style="2" customWidth="1"/>
    <col min="4597" max="4597" width="84.28515625" style="2" customWidth="1"/>
    <col min="4598" max="4598" width="8.85546875" style="2" customWidth="1"/>
    <col min="4599" max="4599" width="5.7109375" style="2" customWidth="1"/>
    <col min="4600" max="4600" width="6.28515625" style="2" customWidth="1"/>
    <col min="4601" max="4601" width="5.85546875" style="2" customWidth="1"/>
    <col min="4602" max="4602" width="4.5703125" style="2" customWidth="1"/>
    <col min="4603" max="4603" width="7.5703125" style="2" customWidth="1"/>
    <col min="4604" max="4604" width="8.140625" style="2" customWidth="1"/>
    <col min="4605" max="4605" width="7.85546875" style="2" customWidth="1"/>
    <col min="4606" max="4606" width="10.140625" style="2" bestFit="1" customWidth="1"/>
    <col min="4607" max="4851" width="9.140625" style="2"/>
    <col min="4852" max="4852" width="3.42578125" style="2" customWidth="1"/>
    <col min="4853" max="4853" width="84.28515625" style="2" customWidth="1"/>
    <col min="4854" max="4854" width="8.85546875" style="2" customWidth="1"/>
    <col min="4855" max="4855" width="5.7109375" style="2" customWidth="1"/>
    <col min="4856" max="4856" width="6.28515625" style="2" customWidth="1"/>
    <col min="4857" max="4857" width="5.85546875" style="2" customWidth="1"/>
    <col min="4858" max="4858" width="4.5703125" style="2" customWidth="1"/>
    <col min="4859" max="4859" width="7.5703125" style="2" customWidth="1"/>
    <col min="4860" max="4860" width="8.140625" style="2" customWidth="1"/>
    <col min="4861" max="4861" width="7.85546875" style="2" customWidth="1"/>
    <col min="4862" max="4862" width="10.140625" style="2" bestFit="1" customWidth="1"/>
    <col min="4863" max="5107" width="9.140625" style="2"/>
    <col min="5108" max="5108" width="3.42578125" style="2" customWidth="1"/>
    <col min="5109" max="5109" width="84.28515625" style="2" customWidth="1"/>
    <col min="5110" max="5110" width="8.85546875" style="2" customWidth="1"/>
    <col min="5111" max="5111" width="5.7109375" style="2" customWidth="1"/>
    <col min="5112" max="5112" width="6.28515625" style="2" customWidth="1"/>
    <col min="5113" max="5113" width="5.85546875" style="2" customWidth="1"/>
    <col min="5114" max="5114" width="4.5703125" style="2" customWidth="1"/>
    <col min="5115" max="5115" width="7.5703125" style="2" customWidth="1"/>
    <col min="5116" max="5116" width="8.140625" style="2" customWidth="1"/>
    <col min="5117" max="5117" width="7.85546875" style="2" customWidth="1"/>
    <col min="5118" max="5118" width="10.140625" style="2" bestFit="1" customWidth="1"/>
    <col min="5119" max="5363" width="9.140625" style="2"/>
    <col min="5364" max="5364" width="3.42578125" style="2" customWidth="1"/>
    <col min="5365" max="5365" width="84.28515625" style="2" customWidth="1"/>
    <col min="5366" max="5366" width="8.85546875" style="2" customWidth="1"/>
    <col min="5367" max="5367" width="5.7109375" style="2" customWidth="1"/>
    <col min="5368" max="5368" width="6.28515625" style="2" customWidth="1"/>
    <col min="5369" max="5369" width="5.85546875" style="2" customWidth="1"/>
    <col min="5370" max="5370" width="4.5703125" style="2" customWidth="1"/>
    <col min="5371" max="5371" width="7.5703125" style="2" customWidth="1"/>
    <col min="5372" max="5372" width="8.140625" style="2" customWidth="1"/>
    <col min="5373" max="5373" width="7.85546875" style="2" customWidth="1"/>
    <col min="5374" max="5374" width="10.140625" style="2" bestFit="1" customWidth="1"/>
    <col min="5375" max="5619" width="9.140625" style="2"/>
    <col min="5620" max="5620" width="3.42578125" style="2" customWidth="1"/>
    <col min="5621" max="5621" width="84.28515625" style="2" customWidth="1"/>
    <col min="5622" max="5622" width="8.85546875" style="2" customWidth="1"/>
    <col min="5623" max="5623" width="5.7109375" style="2" customWidth="1"/>
    <col min="5624" max="5624" width="6.28515625" style="2" customWidth="1"/>
    <col min="5625" max="5625" width="5.85546875" style="2" customWidth="1"/>
    <col min="5626" max="5626" width="4.5703125" style="2" customWidth="1"/>
    <col min="5627" max="5627" width="7.5703125" style="2" customWidth="1"/>
    <col min="5628" max="5628" width="8.140625" style="2" customWidth="1"/>
    <col min="5629" max="5629" width="7.85546875" style="2" customWidth="1"/>
    <col min="5630" max="5630" width="10.140625" style="2" bestFit="1" customWidth="1"/>
    <col min="5631" max="5875" width="9.140625" style="2"/>
    <col min="5876" max="5876" width="3.42578125" style="2" customWidth="1"/>
    <col min="5877" max="5877" width="84.28515625" style="2" customWidth="1"/>
    <col min="5878" max="5878" width="8.85546875" style="2" customWidth="1"/>
    <col min="5879" max="5879" width="5.7109375" style="2" customWidth="1"/>
    <col min="5880" max="5880" width="6.28515625" style="2" customWidth="1"/>
    <col min="5881" max="5881" width="5.85546875" style="2" customWidth="1"/>
    <col min="5882" max="5882" width="4.5703125" style="2" customWidth="1"/>
    <col min="5883" max="5883" width="7.5703125" style="2" customWidth="1"/>
    <col min="5884" max="5884" width="8.140625" style="2" customWidth="1"/>
    <col min="5885" max="5885" width="7.85546875" style="2" customWidth="1"/>
    <col min="5886" max="5886" width="10.140625" style="2" bestFit="1" customWidth="1"/>
    <col min="5887" max="6131" width="9.140625" style="2"/>
    <col min="6132" max="6132" width="3.42578125" style="2" customWidth="1"/>
    <col min="6133" max="6133" width="84.28515625" style="2" customWidth="1"/>
    <col min="6134" max="6134" width="8.85546875" style="2" customWidth="1"/>
    <col min="6135" max="6135" width="5.7109375" style="2" customWidth="1"/>
    <col min="6136" max="6136" width="6.28515625" style="2" customWidth="1"/>
    <col min="6137" max="6137" width="5.85546875" style="2" customWidth="1"/>
    <col min="6138" max="6138" width="4.5703125" style="2" customWidth="1"/>
    <col min="6139" max="6139" width="7.5703125" style="2" customWidth="1"/>
    <col min="6140" max="6140" width="8.140625" style="2" customWidth="1"/>
    <col min="6141" max="6141" width="7.85546875" style="2" customWidth="1"/>
    <col min="6142" max="6142" width="10.140625" style="2" bestFit="1" customWidth="1"/>
    <col min="6143" max="6387" width="9.140625" style="2"/>
    <col min="6388" max="6388" width="3.42578125" style="2" customWidth="1"/>
    <col min="6389" max="6389" width="84.28515625" style="2" customWidth="1"/>
    <col min="6390" max="6390" width="8.85546875" style="2" customWidth="1"/>
    <col min="6391" max="6391" width="5.7109375" style="2" customWidth="1"/>
    <col min="6392" max="6392" width="6.28515625" style="2" customWidth="1"/>
    <col min="6393" max="6393" width="5.85546875" style="2" customWidth="1"/>
    <col min="6394" max="6394" width="4.5703125" style="2" customWidth="1"/>
    <col min="6395" max="6395" width="7.5703125" style="2" customWidth="1"/>
    <col min="6396" max="6396" width="8.140625" style="2" customWidth="1"/>
    <col min="6397" max="6397" width="7.85546875" style="2" customWidth="1"/>
    <col min="6398" max="6398" width="10.140625" style="2" bestFit="1" customWidth="1"/>
    <col min="6399" max="6643" width="9.140625" style="2"/>
    <col min="6644" max="6644" width="3.42578125" style="2" customWidth="1"/>
    <col min="6645" max="6645" width="84.28515625" style="2" customWidth="1"/>
    <col min="6646" max="6646" width="8.85546875" style="2" customWidth="1"/>
    <col min="6647" max="6647" width="5.7109375" style="2" customWidth="1"/>
    <col min="6648" max="6648" width="6.28515625" style="2" customWidth="1"/>
    <col min="6649" max="6649" width="5.85546875" style="2" customWidth="1"/>
    <col min="6650" max="6650" width="4.5703125" style="2" customWidth="1"/>
    <col min="6651" max="6651" width="7.5703125" style="2" customWidth="1"/>
    <col min="6652" max="6652" width="8.140625" style="2" customWidth="1"/>
    <col min="6653" max="6653" width="7.85546875" style="2" customWidth="1"/>
    <col min="6654" max="6654" width="10.140625" style="2" bestFit="1" customWidth="1"/>
    <col min="6655" max="6899" width="9.140625" style="2"/>
    <col min="6900" max="6900" width="3.42578125" style="2" customWidth="1"/>
    <col min="6901" max="6901" width="84.28515625" style="2" customWidth="1"/>
    <col min="6902" max="6902" width="8.85546875" style="2" customWidth="1"/>
    <col min="6903" max="6903" width="5.7109375" style="2" customWidth="1"/>
    <col min="6904" max="6904" width="6.28515625" style="2" customWidth="1"/>
    <col min="6905" max="6905" width="5.85546875" style="2" customWidth="1"/>
    <col min="6906" max="6906" width="4.5703125" style="2" customWidth="1"/>
    <col min="6907" max="6907" width="7.5703125" style="2" customWidth="1"/>
    <col min="6908" max="6908" width="8.140625" style="2" customWidth="1"/>
    <col min="6909" max="6909" width="7.85546875" style="2" customWidth="1"/>
    <col min="6910" max="6910" width="10.140625" style="2" bestFit="1" customWidth="1"/>
    <col min="6911" max="7155" width="9.140625" style="2"/>
    <col min="7156" max="7156" width="3.42578125" style="2" customWidth="1"/>
    <col min="7157" max="7157" width="84.28515625" style="2" customWidth="1"/>
    <col min="7158" max="7158" width="8.85546875" style="2" customWidth="1"/>
    <col min="7159" max="7159" width="5.7109375" style="2" customWidth="1"/>
    <col min="7160" max="7160" width="6.28515625" style="2" customWidth="1"/>
    <col min="7161" max="7161" width="5.85546875" style="2" customWidth="1"/>
    <col min="7162" max="7162" width="4.5703125" style="2" customWidth="1"/>
    <col min="7163" max="7163" width="7.5703125" style="2" customWidth="1"/>
    <col min="7164" max="7164" width="8.140625" style="2" customWidth="1"/>
    <col min="7165" max="7165" width="7.85546875" style="2" customWidth="1"/>
    <col min="7166" max="7166" width="10.140625" style="2" bestFit="1" customWidth="1"/>
    <col min="7167" max="7411" width="9.140625" style="2"/>
    <col min="7412" max="7412" width="3.42578125" style="2" customWidth="1"/>
    <col min="7413" max="7413" width="84.28515625" style="2" customWidth="1"/>
    <col min="7414" max="7414" width="8.85546875" style="2" customWidth="1"/>
    <col min="7415" max="7415" width="5.7109375" style="2" customWidth="1"/>
    <col min="7416" max="7416" width="6.28515625" style="2" customWidth="1"/>
    <col min="7417" max="7417" width="5.85546875" style="2" customWidth="1"/>
    <col min="7418" max="7418" width="4.5703125" style="2" customWidth="1"/>
    <col min="7419" max="7419" width="7.5703125" style="2" customWidth="1"/>
    <col min="7420" max="7420" width="8.140625" style="2" customWidth="1"/>
    <col min="7421" max="7421" width="7.85546875" style="2" customWidth="1"/>
    <col min="7422" max="7422" width="10.140625" style="2" bestFit="1" customWidth="1"/>
    <col min="7423" max="7667" width="9.140625" style="2"/>
    <col min="7668" max="7668" width="3.42578125" style="2" customWidth="1"/>
    <col min="7669" max="7669" width="84.28515625" style="2" customWidth="1"/>
    <col min="7670" max="7670" width="8.85546875" style="2" customWidth="1"/>
    <col min="7671" max="7671" width="5.7109375" style="2" customWidth="1"/>
    <col min="7672" max="7672" width="6.28515625" style="2" customWidth="1"/>
    <col min="7673" max="7673" width="5.85546875" style="2" customWidth="1"/>
    <col min="7674" max="7674" width="4.5703125" style="2" customWidth="1"/>
    <col min="7675" max="7675" width="7.5703125" style="2" customWidth="1"/>
    <col min="7676" max="7676" width="8.140625" style="2" customWidth="1"/>
    <col min="7677" max="7677" width="7.85546875" style="2" customWidth="1"/>
    <col min="7678" max="7678" width="10.140625" style="2" bestFit="1" customWidth="1"/>
    <col min="7679" max="7923" width="9.140625" style="2"/>
    <col min="7924" max="7924" width="3.42578125" style="2" customWidth="1"/>
    <col min="7925" max="7925" width="84.28515625" style="2" customWidth="1"/>
    <col min="7926" max="7926" width="8.85546875" style="2" customWidth="1"/>
    <col min="7927" max="7927" width="5.7109375" style="2" customWidth="1"/>
    <col min="7928" max="7928" width="6.28515625" style="2" customWidth="1"/>
    <col min="7929" max="7929" width="5.85546875" style="2" customWidth="1"/>
    <col min="7930" max="7930" width="4.5703125" style="2" customWidth="1"/>
    <col min="7931" max="7931" width="7.5703125" style="2" customWidth="1"/>
    <col min="7932" max="7932" width="8.140625" style="2" customWidth="1"/>
    <col min="7933" max="7933" width="7.85546875" style="2" customWidth="1"/>
    <col min="7934" max="7934" width="10.140625" style="2" bestFit="1" customWidth="1"/>
    <col min="7935" max="8179" width="9.140625" style="2"/>
    <col min="8180" max="8180" width="3.42578125" style="2" customWidth="1"/>
    <col min="8181" max="8181" width="84.28515625" style="2" customWidth="1"/>
    <col min="8182" max="8182" width="8.85546875" style="2" customWidth="1"/>
    <col min="8183" max="8183" width="5.7109375" style="2" customWidth="1"/>
    <col min="8184" max="8184" width="6.28515625" style="2" customWidth="1"/>
    <col min="8185" max="8185" width="5.85546875" style="2" customWidth="1"/>
    <col min="8186" max="8186" width="4.5703125" style="2" customWidth="1"/>
    <col min="8187" max="8187" width="7.5703125" style="2" customWidth="1"/>
    <col min="8188" max="8188" width="8.140625" style="2" customWidth="1"/>
    <col min="8189" max="8189" width="7.85546875" style="2" customWidth="1"/>
    <col min="8190" max="8190" width="10.140625" style="2" bestFit="1" customWidth="1"/>
    <col min="8191" max="8435" width="9.140625" style="2"/>
    <col min="8436" max="8436" width="3.42578125" style="2" customWidth="1"/>
    <col min="8437" max="8437" width="84.28515625" style="2" customWidth="1"/>
    <col min="8438" max="8438" width="8.85546875" style="2" customWidth="1"/>
    <col min="8439" max="8439" width="5.7109375" style="2" customWidth="1"/>
    <col min="8440" max="8440" width="6.28515625" style="2" customWidth="1"/>
    <col min="8441" max="8441" width="5.85546875" style="2" customWidth="1"/>
    <col min="8442" max="8442" width="4.5703125" style="2" customWidth="1"/>
    <col min="8443" max="8443" width="7.5703125" style="2" customWidth="1"/>
    <col min="8444" max="8444" width="8.140625" style="2" customWidth="1"/>
    <col min="8445" max="8445" width="7.85546875" style="2" customWidth="1"/>
    <col min="8446" max="8446" width="10.140625" style="2" bestFit="1" customWidth="1"/>
    <col min="8447" max="8691" width="9.140625" style="2"/>
    <col min="8692" max="8692" width="3.42578125" style="2" customWidth="1"/>
    <col min="8693" max="8693" width="84.28515625" style="2" customWidth="1"/>
    <col min="8694" max="8694" width="8.85546875" style="2" customWidth="1"/>
    <col min="8695" max="8695" width="5.7109375" style="2" customWidth="1"/>
    <col min="8696" max="8696" width="6.28515625" style="2" customWidth="1"/>
    <col min="8697" max="8697" width="5.85546875" style="2" customWidth="1"/>
    <col min="8698" max="8698" width="4.5703125" style="2" customWidth="1"/>
    <col min="8699" max="8699" width="7.5703125" style="2" customWidth="1"/>
    <col min="8700" max="8700" width="8.140625" style="2" customWidth="1"/>
    <col min="8701" max="8701" width="7.85546875" style="2" customWidth="1"/>
    <col min="8702" max="8702" width="10.140625" style="2" bestFit="1" customWidth="1"/>
    <col min="8703" max="8947" width="9.140625" style="2"/>
    <col min="8948" max="8948" width="3.42578125" style="2" customWidth="1"/>
    <col min="8949" max="8949" width="84.28515625" style="2" customWidth="1"/>
    <col min="8950" max="8950" width="8.85546875" style="2" customWidth="1"/>
    <col min="8951" max="8951" width="5.7109375" style="2" customWidth="1"/>
    <col min="8952" max="8952" width="6.28515625" style="2" customWidth="1"/>
    <col min="8953" max="8953" width="5.85546875" style="2" customWidth="1"/>
    <col min="8954" max="8954" width="4.5703125" style="2" customWidth="1"/>
    <col min="8955" max="8955" width="7.5703125" style="2" customWidth="1"/>
    <col min="8956" max="8956" width="8.140625" style="2" customWidth="1"/>
    <col min="8957" max="8957" width="7.85546875" style="2" customWidth="1"/>
    <col min="8958" max="8958" width="10.140625" style="2" bestFit="1" customWidth="1"/>
    <col min="8959" max="9203" width="9.140625" style="2"/>
    <col min="9204" max="9204" width="3.42578125" style="2" customWidth="1"/>
    <col min="9205" max="9205" width="84.28515625" style="2" customWidth="1"/>
    <col min="9206" max="9206" width="8.85546875" style="2" customWidth="1"/>
    <col min="9207" max="9207" width="5.7109375" style="2" customWidth="1"/>
    <col min="9208" max="9208" width="6.28515625" style="2" customWidth="1"/>
    <col min="9209" max="9209" width="5.85546875" style="2" customWidth="1"/>
    <col min="9210" max="9210" width="4.5703125" style="2" customWidth="1"/>
    <col min="9211" max="9211" width="7.5703125" style="2" customWidth="1"/>
    <col min="9212" max="9212" width="8.140625" style="2" customWidth="1"/>
    <col min="9213" max="9213" width="7.85546875" style="2" customWidth="1"/>
    <col min="9214" max="9214" width="10.140625" style="2" bestFit="1" customWidth="1"/>
    <col min="9215" max="9459" width="9.140625" style="2"/>
    <col min="9460" max="9460" width="3.42578125" style="2" customWidth="1"/>
    <col min="9461" max="9461" width="84.28515625" style="2" customWidth="1"/>
    <col min="9462" max="9462" width="8.85546875" style="2" customWidth="1"/>
    <col min="9463" max="9463" width="5.7109375" style="2" customWidth="1"/>
    <col min="9464" max="9464" width="6.28515625" style="2" customWidth="1"/>
    <col min="9465" max="9465" width="5.85546875" style="2" customWidth="1"/>
    <col min="9466" max="9466" width="4.5703125" style="2" customWidth="1"/>
    <col min="9467" max="9467" width="7.5703125" style="2" customWidth="1"/>
    <col min="9468" max="9468" width="8.140625" style="2" customWidth="1"/>
    <col min="9469" max="9469" width="7.85546875" style="2" customWidth="1"/>
    <col min="9470" max="9470" width="10.140625" style="2" bestFit="1" customWidth="1"/>
    <col min="9471" max="9715" width="9.140625" style="2"/>
    <col min="9716" max="9716" width="3.42578125" style="2" customWidth="1"/>
    <col min="9717" max="9717" width="84.28515625" style="2" customWidth="1"/>
    <col min="9718" max="9718" width="8.85546875" style="2" customWidth="1"/>
    <col min="9719" max="9719" width="5.7109375" style="2" customWidth="1"/>
    <col min="9720" max="9720" width="6.28515625" style="2" customWidth="1"/>
    <col min="9721" max="9721" width="5.85546875" style="2" customWidth="1"/>
    <col min="9722" max="9722" width="4.5703125" style="2" customWidth="1"/>
    <col min="9723" max="9723" width="7.5703125" style="2" customWidth="1"/>
    <col min="9724" max="9724" width="8.140625" style="2" customWidth="1"/>
    <col min="9725" max="9725" width="7.85546875" style="2" customWidth="1"/>
    <col min="9726" max="9726" width="10.140625" style="2" bestFit="1" customWidth="1"/>
    <col min="9727" max="9971" width="9.140625" style="2"/>
    <col min="9972" max="9972" width="3.42578125" style="2" customWidth="1"/>
    <col min="9973" max="9973" width="84.28515625" style="2" customWidth="1"/>
    <col min="9974" max="9974" width="8.85546875" style="2" customWidth="1"/>
    <col min="9975" max="9975" width="5.7109375" style="2" customWidth="1"/>
    <col min="9976" max="9976" width="6.28515625" style="2" customWidth="1"/>
    <col min="9977" max="9977" width="5.85546875" style="2" customWidth="1"/>
    <col min="9978" max="9978" width="4.5703125" style="2" customWidth="1"/>
    <col min="9979" max="9979" width="7.5703125" style="2" customWidth="1"/>
    <col min="9980" max="9980" width="8.140625" style="2" customWidth="1"/>
    <col min="9981" max="9981" width="7.85546875" style="2" customWidth="1"/>
    <col min="9982" max="9982" width="10.140625" style="2" bestFit="1" customWidth="1"/>
    <col min="9983" max="10227" width="9.140625" style="2"/>
    <col min="10228" max="10228" width="3.42578125" style="2" customWidth="1"/>
    <col min="10229" max="10229" width="84.28515625" style="2" customWidth="1"/>
    <col min="10230" max="10230" width="8.85546875" style="2" customWidth="1"/>
    <col min="10231" max="10231" width="5.7109375" style="2" customWidth="1"/>
    <col min="10232" max="10232" width="6.28515625" style="2" customWidth="1"/>
    <col min="10233" max="10233" width="5.85546875" style="2" customWidth="1"/>
    <col min="10234" max="10234" width="4.5703125" style="2" customWidth="1"/>
    <col min="10235" max="10235" width="7.5703125" style="2" customWidth="1"/>
    <col min="10236" max="10236" width="8.140625" style="2" customWidth="1"/>
    <col min="10237" max="10237" width="7.85546875" style="2" customWidth="1"/>
    <col min="10238" max="10238" width="10.140625" style="2" bestFit="1" customWidth="1"/>
    <col min="10239" max="10483" width="9.140625" style="2"/>
    <col min="10484" max="10484" width="3.42578125" style="2" customWidth="1"/>
    <col min="10485" max="10485" width="84.28515625" style="2" customWidth="1"/>
    <col min="10486" max="10486" width="8.85546875" style="2" customWidth="1"/>
    <col min="10487" max="10487" width="5.7109375" style="2" customWidth="1"/>
    <col min="10488" max="10488" width="6.28515625" style="2" customWidth="1"/>
    <col min="10489" max="10489" width="5.85546875" style="2" customWidth="1"/>
    <col min="10490" max="10490" width="4.5703125" style="2" customWidth="1"/>
    <col min="10491" max="10491" width="7.5703125" style="2" customWidth="1"/>
    <col min="10492" max="10492" width="8.140625" style="2" customWidth="1"/>
    <col min="10493" max="10493" width="7.85546875" style="2" customWidth="1"/>
    <col min="10494" max="10494" width="10.140625" style="2" bestFit="1" customWidth="1"/>
    <col min="10495" max="10739" width="9.140625" style="2"/>
    <col min="10740" max="10740" width="3.42578125" style="2" customWidth="1"/>
    <col min="10741" max="10741" width="84.28515625" style="2" customWidth="1"/>
    <col min="10742" max="10742" width="8.85546875" style="2" customWidth="1"/>
    <col min="10743" max="10743" width="5.7109375" style="2" customWidth="1"/>
    <col min="10744" max="10744" width="6.28515625" style="2" customWidth="1"/>
    <col min="10745" max="10745" width="5.85546875" style="2" customWidth="1"/>
    <col min="10746" max="10746" width="4.5703125" style="2" customWidth="1"/>
    <col min="10747" max="10747" width="7.5703125" style="2" customWidth="1"/>
    <col min="10748" max="10748" width="8.140625" style="2" customWidth="1"/>
    <col min="10749" max="10749" width="7.85546875" style="2" customWidth="1"/>
    <col min="10750" max="10750" width="10.140625" style="2" bestFit="1" customWidth="1"/>
    <col min="10751" max="10995" width="9.140625" style="2"/>
    <col min="10996" max="10996" width="3.42578125" style="2" customWidth="1"/>
    <col min="10997" max="10997" width="84.28515625" style="2" customWidth="1"/>
    <col min="10998" max="10998" width="8.85546875" style="2" customWidth="1"/>
    <col min="10999" max="10999" width="5.7109375" style="2" customWidth="1"/>
    <col min="11000" max="11000" width="6.28515625" style="2" customWidth="1"/>
    <col min="11001" max="11001" width="5.85546875" style="2" customWidth="1"/>
    <col min="11002" max="11002" width="4.5703125" style="2" customWidth="1"/>
    <col min="11003" max="11003" width="7.5703125" style="2" customWidth="1"/>
    <col min="11004" max="11004" width="8.140625" style="2" customWidth="1"/>
    <col min="11005" max="11005" width="7.85546875" style="2" customWidth="1"/>
    <col min="11006" max="11006" width="10.140625" style="2" bestFit="1" customWidth="1"/>
    <col min="11007" max="11251" width="9.140625" style="2"/>
    <col min="11252" max="11252" width="3.42578125" style="2" customWidth="1"/>
    <col min="11253" max="11253" width="84.28515625" style="2" customWidth="1"/>
    <col min="11254" max="11254" width="8.85546875" style="2" customWidth="1"/>
    <col min="11255" max="11255" width="5.7109375" style="2" customWidth="1"/>
    <col min="11256" max="11256" width="6.28515625" style="2" customWidth="1"/>
    <col min="11257" max="11257" width="5.85546875" style="2" customWidth="1"/>
    <col min="11258" max="11258" width="4.5703125" style="2" customWidth="1"/>
    <col min="11259" max="11259" width="7.5703125" style="2" customWidth="1"/>
    <col min="11260" max="11260" width="8.140625" style="2" customWidth="1"/>
    <col min="11261" max="11261" width="7.85546875" style="2" customWidth="1"/>
    <col min="11262" max="11262" width="10.140625" style="2" bestFit="1" customWidth="1"/>
    <col min="11263" max="11507" width="9.140625" style="2"/>
    <col min="11508" max="11508" width="3.42578125" style="2" customWidth="1"/>
    <col min="11509" max="11509" width="84.28515625" style="2" customWidth="1"/>
    <col min="11510" max="11510" width="8.85546875" style="2" customWidth="1"/>
    <col min="11511" max="11511" width="5.7109375" style="2" customWidth="1"/>
    <col min="11512" max="11512" width="6.28515625" style="2" customWidth="1"/>
    <col min="11513" max="11513" width="5.85546875" style="2" customWidth="1"/>
    <col min="11514" max="11514" width="4.5703125" style="2" customWidth="1"/>
    <col min="11515" max="11515" width="7.5703125" style="2" customWidth="1"/>
    <col min="11516" max="11516" width="8.140625" style="2" customWidth="1"/>
    <col min="11517" max="11517" width="7.85546875" style="2" customWidth="1"/>
    <col min="11518" max="11518" width="10.140625" style="2" bestFit="1" customWidth="1"/>
    <col min="11519" max="11763" width="9.140625" style="2"/>
    <col min="11764" max="11764" width="3.42578125" style="2" customWidth="1"/>
    <col min="11765" max="11765" width="84.28515625" style="2" customWidth="1"/>
    <col min="11766" max="11766" width="8.85546875" style="2" customWidth="1"/>
    <col min="11767" max="11767" width="5.7109375" style="2" customWidth="1"/>
    <col min="11768" max="11768" width="6.28515625" style="2" customWidth="1"/>
    <col min="11769" max="11769" width="5.85546875" style="2" customWidth="1"/>
    <col min="11770" max="11770" width="4.5703125" style="2" customWidth="1"/>
    <col min="11771" max="11771" width="7.5703125" style="2" customWidth="1"/>
    <col min="11772" max="11772" width="8.140625" style="2" customWidth="1"/>
    <col min="11773" max="11773" width="7.85546875" style="2" customWidth="1"/>
    <col min="11774" max="11774" width="10.140625" style="2" bestFit="1" customWidth="1"/>
    <col min="11775" max="12019" width="9.140625" style="2"/>
    <col min="12020" max="12020" width="3.42578125" style="2" customWidth="1"/>
    <col min="12021" max="12021" width="84.28515625" style="2" customWidth="1"/>
    <col min="12022" max="12022" width="8.85546875" style="2" customWidth="1"/>
    <col min="12023" max="12023" width="5.7109375" style="2" customWidth="1"/>
    <col min="12024" max="12024" width="6.28515625" style="2" customWidth="1"/>
    <col min="12025" max="12025" width="5.85546875" style="2" customWidth="1"/>
    <col min="12026" max="12026" width="4.5703125" style="2" customWidth="1"/>
    <col min="12027" max="12027" width="7.5703125" style="2" customWidth="1"/>
    <col min="12028" max="12028" width="8.140625" style="2" customWidth="1"/>
    <col min="12029" max="12029" width="7.85546875" style="2" customWidth="1"/>
    <col min="12030" max="12030" width="10.140625" style="2" bestFit="1" customWidth="1"/>
    <col min="12031" max="12275" width="9.140625" style="2"/>
    <col min="12276" max="12276" width="3.42578125" style="2" customWidth="1"/>
    <col min="12277" max="12277" width="84.28515625" style="2" customWidth="1"/>
    <col min="12278" max="12278" width="8.85546875" style="2" customWidth="1"/>
    <col min="12279" max="12279" width="5.7109375" style="2" customWidth="1"/>
    <col min="12280" max="12280" width="6.28515625" style="2" customWidth="1"/>
    <col min="12281" max="12281" width="5.85546875" style="2" customWidth="1"/>
    <col min="12282" max="12282" width="4.5703125" style="2" customWidth="1"/>
    <col min="12283" max="12283" width="7.5703125" style="2" customWidth="1"/>
    <col min="12284" max="12284" width="8.140625" style="2" customWidth="1"/>
    <col min="12285" max="12285" width="7.85546875" style="2" customWidth="1"/>
    <col min="12286" max="12286" width="10.140625" style="2" bestFit="1" customWidth="1"/>
    <col min="12287" max="12531" width="9.140625" style="2"/>
    <col min="12532" max="12532" width="3.42578125" style="2" customWidth="1"/>
    <col min="12533" max="12533" width="84.28515625" style="2" customWidth="1"/>
    <col min="12534" max="12534" width="8.85546875" style="2" customWidth="1"/>
    <col min="12535" max="12535" width="5.7109375" style="2" customWidth="1"/>
    <col min="12536" max="12536" width="6.28515625" style="2" customWidth="1"/>
    <col min="12537" max="12537" width="5.85546875" style="2" customWidth="1"/>
    <col min="12538" max="12538" width="4.5703125" style="2" customWidth="1"/>
    <col min="12539" max="12539" width="7.5703125" style="2" customWidth="1"/>
    <col min="12540" max="12540" width="8.140625" style="2" customWidth="1"/>
    <col min="12541" max="12541" width="7.85546875" style="2" customWidth="1"/>
    <col min="12542" max="12542" width="10.140625" style="2" bestFit="1" customWidth="1"/>
    <col min="12543" max="12787" width="9.140625" style="2"/>
    <col min="12788" max="12788" width="3.42578125" style="2" customWidth="1"/>
    <col min="12789" max="12789" width="84.28515625" style="2" customWidth="1"/>
    <col min="12790" max="12790" width="8.85546875" style="2" customWidth="1"/>
    <col min="12791" max="12791" width="5.7109375" style="2" customWidth="1"/>
    <col min="12792" max="12792" width="6.28515625" style="2" customWidth="1"/>
    <col min="12793" max="12793" width="5.85546875" style="2" customWidth="1"/>
    <col min="12794" max="12794" width="4.5703125" style="2" customWidth="1"/>
    <col min="12795" max="12795" width="7.5703125" style="2" customWidth="1"/>
    <col min="12796" max="12796" width="8.140625" style="2" customWidth="1"/>
    <col min="12797" max="12797" width="7.85546875" style="2" customWidth="1"/>
    <col min="12798" max="12798" width="10.140625" style="2" bestFit="1" customWidth="1"/>
    <col min="12799" max="13043" width="9.140625" style="2"/>
    <col min="13044" max="13044" width="3.42578125" style="2" customWidth="1"/>
    <col min="13045" max="13045" width="84.28515625" style="2" customWidth="1"/>
    <col min="13046" max="13046" width="8.85546875" style="2" customWidth="1"/>
    <col min="13047" max="13047" width="5.7109375" style="2" customWidth="1"/>
    <col min="13048" max="13048" width="6.28515625" style="2" customWidth="1"/>
    <col min="13049" max="13049" width="5.85546875" style="2" customWidth="1"/>
    <col min="13050" max="13050" width="4.5703125" style="2" customWidth="1"/>
    <col min="13051" max="13051" width="7.5703125" style="2" customWidth="1"/>
    <col min="13052" max="13052" width="8.140625" style="2" customWidth="1"/>
    <col min="13053" max="13053" width="7.85546875" style="2" customWidth="1"/>
    <col min="13054" max="13054" width="10.140625" style="2" bestFit="1" customWidth="1"/>
    <col min="13055" max="13299" width="9.140625" style="2"/>
    <col min="13300" max="13300" width="3.42578125" style="2" customWidth="1"/>
    <col min="13301" max="13301" width="84.28515625" style="2" customWidth="1"/>
    <col min="13302" max="13302" width="8.85546875" style="2" customWidth="1"/>
    <col min="13303" max="13303" width="5.7109375" style="2" customWidth="1"/>
    <col min="13304" max="13304" width="6.28515625" style="2" customWidth="1"/>
    <col min="13305" max="13305" width="5.85546875" style="2" customWidth="1"/>
    <col min="13306" max="13306" width="4.5703125" style="2" customWidth="1"/>
    <col min="13307" max="13307" width="7.5703125" style="2" customWidth="1"/>
    <col min="13308" max="13308" width="8.140625" style="2" customWidth="1"/>
    <col min="13309" max="13309" width="7.85546875" style="2" customWidth="1"/>
    <col min="13310" max="13310" width="10.140625" style="2" bestFit="1" customWidth="1"/>
    <col min="13311" max="13555" width="9.140625" style="2"/>
    <col min="13556" max="13556" width="3.42578125" style="2" customWidth="1"/>
    <col min="13557" max="13557" width="84.28515625" style="2" customWidth="1"/>
    <col min="13558" max="13558" width="8.85546875" style="2" customWidth="1"/>
    <col min="13559" max="13559" width="5.7109375" style="2" customWidth="1"/>
    <col min="13560" max="13560" width="6.28515625" style="2" customWidth="1"/>
    <col min="13561" max="13561" width="5.85546875" style="2" customWidth="1"/>
    <col min="13562" max="13562" width="4.5703125" style="2" customWidth="1"/>
    <col min="13563" max="13563" width="7.5703125" style="2" customWidth="1"/>
    <col min="13564" max="13564" width="8.140625" style="2" customWidth="1"/>
    <col min="13565" max="13565" width="7.85546875" style="2" customWidth="1"/>
    <col min="13566" max="13566" width="10.140625" style="2" bestFit="1" customWidth="1"/>
    <col min="13567" max="13811" width="9.140625" style="2"/>
    <col min="13812" max="13812" width="3.42578125" style="2" customWidth="1"/>
    <col min="13813" max="13813" width="84.28515625" style="2" customWidth="1"/>
    <col min="13814" max="13814" width="8.85546875" style="2" customWidth="1"/>
    <col min="13815" max="13815" width="5.7109375" style="2" customWidth="1"/>
    <col min="13816" max="13816" width="6.28515625" style="2" customWidth="1"/>
    <col min="13817" max="13817" width="5.85546875" style="2" customWidth="1"/>
    <col min="13818" max="13818" width="4.5703125" style="2" customWidth="1"/>
    <col min="13819" max="13819" width="7.5703125" style="2" customWidth="1"/>
    <col min="13820" max="13820" width="8.140625" style="2" customWidth="1"/>
    <col min="13821" max="13821" width="7.85546875" style="2" customWidth="1"/>
    <col min="13822" max="13822" width="10.140625" style="2" bestFit="1" customWidth="1"/>
    <col min="13823" max="14067" width="9.140625" style="2"/>
    <col min="14068" max="14068" width="3.42578125" style="2" customWidth="1"/>
    <col min="14069" max="14069" width="84.28515625" style="2" customWidth="1"/>
    <col min="14070" max="14070" width="8.85546875" style="2" customWidth="1"/>
    <col min="14071" max="14071" width="5.7109375" style="2" customWidth="1"/>
    <col min="14072" max="14072" width="6.28515625" style="2" customWidth="1"/>
    <col min="14073" max="14073" width="5.85546875" style="2" customWidth="1"/>
    <col min="14074" max="14074" width="4.5703125" style="2" customWidth="1"/>
    <col min="14075" max="14075" width="7.5703125" style="2" customWidth="1"/>
    <col min="14076" max="14076" width="8.140625" style="2" customWidth="1"/>
    <col min="14077" max="14077" width="7.85546875" style="2" customWidth="1"/>
    <col min="14078" max="14078" width="10.140625" style="2" bestFit="1" customWidth="1"/>
    <col min="14079" max="14323" width="9.140625" style="2"/>
    <col min="14324" max="14324" width="3.42578125" style="2" customWidth="1"/>
    <col min="14325" max="14325" width="84.28515625" style="2" customWidth="1"/>
    <col min="14326" max="14326" width="8.85546875" style="2" customWidth="1"/>
    <col min="14327" max="14327" width="5.7109375" style="2" customWidth="1"/>
    <col min="14328" max="14328" width="6.28515625" style="2" customWidth="1"/>
    <col min="14329" max="14329" width="5.85546875" style="2" customWidth="1"/>
    <col min="14330" max="14330" width="4.5703125" style="2" customWidth="1"/>
    <col min="14331" max="14331" width="7.5703125" style="2" customWidth="1"/>
    <col min="14332" max="14332" width="8.140625" style="2" customWidth="1"/>
    <col min="14333" max="14333" width="7.85546875" style="2" customWidth="1"/>
    <col min="14334" max="14334" width="10.140625" style="2" bestFit="1" customWidth="1"/>
    <col min="14335" max="14579" width="9.140625" style="2"/>
    <col min="14580" max="14580" width="3.42578125" style="2" customWidth="1"/>
    <col min="14581" max="14581" width="84.28515625" style="2" customWidth="1"/>
    <col min="14582" max="14582" width="8.85546875" style="2" customWidth="1"/>
    <col min="14583" max="14583" width="5.7109375" style="2" customWidth="1"/>
    <col min="14584" max="14584" width="6.28515625" style="2" customWidth="1"/>
    <col min="14585" max="14585" width="5.85546875" style="2" customWidth="1"/>
    <col min="14586" max="14586" width="4.5703125" style="2" customWidth="1"/>
    <col min="14587" max="14587" width="7.5703125" style="2" customWidth="1"/>
    <col min="14588" max="14588" width="8.140625" style="2" customWidth="1"/>
    <col min="14589" max="14589" width="7.85546875" style="2" customWidth="1"/>
    <col min="14590" max="14590" width="10.140625" style="2" bestFit="1" customWidth="1"/>
    <col min="14591" max="14835" width="9.140625" style="2"/>
    <col min="14836" max="14836" width="3.42578125" style="2" customWidth="1"/>
    <col min="14837" max="14837" width="84.28515625" style="2" customWidth="1"/>
    <col min="14838" max="14838" width="8.85546875" style="2" customWidth="1"/>
    <col min="14839" max="14839" width="5.7109375" style="2" customWidth="1"/>
    <col min="14840" max="14840" width="6.28515625" style="2" customWidth="1"/>
    <col min="14841" max="14841" width="5.85546875" style="2" customWidth="1"/>
    <col min="14842" max="14842" width="4.5703125" style="2" customWidth="1"/>
    <col min="14843" max="14843" width="7.5703125" style="2" customWidth="1"/>
    <col min="14844" max="14844" width="8.140625" style="2" customWidth="1"/>
    <col min="14845" max="14845" width="7.85546875" style="2" customWidth="1"/>
    <col min="14846" max="14846" width="10.140625" style="2" bestFit="1" customWidth="1"/>
    <col min="14847" max="15091" width="9.140625" style="2"/>
    <col min="15092" max="15092" width="3.42578125" style="2" customWidth="1"/>
    <col min="15093" max="15093" width="84.28515625" style="2" customWidth="1"/>
    <col min="15094" max="15094" width="8.85546875" style="2" customWidth="1"/>
    <col min="15095" max="15095" width="5.7109375" style="2" customWidth="1"/>
    <col min="15096" max="15096" width="6.28515625" style="2" customWidth="1"/>
    <col min="15097" max="15097" width="5.85546875" style="2" customWidth="1"/>
    <col min="15098" max="15098" width="4.5703125" style="2" customWidth="1"/>
    <col min="15099" max="15099" width="7.5703125" style="2" customWidth="1"/>
    <col min="15100" max="15100" width="8.140625" style="2" customWidth="1"/>
    <col min="15101" max="15101" width="7.85546875" style="2" customWidth="1"/>
    <col min="15102" max="15102" width="10.140625" style="2" bestFit="1" customWidth="1"/>
    <col min="15103" max="15347" width="9.140625" style="2"/>
    <col min="15348" max="15348" width="3.42578125" style="2" customWidth="1"/>
    <col min="15349" max="15349" width="84.28515625" style="2" customWidth="1"/>
    <col min="15350" max="15350" width="8.85546875" style="2" customWidth="1"/>
    <col min="15351" max="15351" width="5.7109375" style="2" customWidth="1"/>
    <col min="15352" max="15352" width="6.28515625" style="2" customWidth="1"/>
    <col min="15353" max="15353" width="5.85546875" style="2" customWidth="1"/>
    <col min="15354" max="15354" width="4.5703125" style="2" customWidth="1"/>
    <col min="15355" max="15355" width="7.5703125" style="2" customWidth="1"/>
    <col min="15356" max="15356" width="8.140625" style="2" customWidth="1"/>
    <col min="15357" max="15357" width="7.85546875" style="2" customWidth="1"/>
    <col min="15358" max="15358" width="10.140625" style="2" bestFit="1" customWidth="1"/>
    <col min="15359" max="15603" width="9.140625" style="2"/>
    <col min="15604" max="15604" width="3.42578125" style="2" customWidth="1"/>
    <col min="15605" max="15605" width="84.28515625" style="2" customWidth="1"/>
    <col min="15606" max="15606" width="8.85546875" style="2" customWidth="1"/>
    <col min="15607" max="15607" width="5.7109375" style="2" customWidth="1"/>
    <col min="15608" max="15608" width="6.28515625" style="2" customWidth="1"/>
    <col min="15609" max="15609" width="5.85546875" style="2" customWidth="1"/>
    <col min="15610" max="15610" width="4.5703125" style="2" customWidth="1"/>
    <col min="15611" max="15611" width="7.5703125" style="2" customWidth="1"/>
    <col min="15612" max="15612" width="8.140625" style="2" customWidth="1"/>
    <col min="15613" max="15613" width="7.85546875" style="2" customWidth="1"/>
    <col min="15614" max="15614" width="10.140625" style="2" bestFit="1" customWidth="1"/>
    <col min="15615" max="15859" width="9.140625" style="2"/>
    <col min="15860" max="15860" width="3.42578125" style="2" customWidth="1"/>
    <col min="15861" max="15861" width="84.28515625" style="2" customWidth="1"/>
    <col min="15862" max="15862" width="8.85546875" style="2" customWidth="1"/>
    <col min="15863" max="15863" width="5.7109375" style="2" customWidth="1"/>
    <col min="15864" max="15864" width="6.28515625" style="2" customWidth="1"/>
    <col min="15865" max="15865" width="5.85546875" style="2" customWidth="1"/>
    <col min="15866" max="15866" width="4.5703125" style="2" customWidth="1"/>
    <col min="15867" max="15867" width="7.5703125" style="2" customWidth="1"/>
    <col min="15868" max="15868" width="8.140625" style="2" customWidth="1"/>
    <col min="15869" max="15869" width="7.85546875" style="2" customWidth="1"/>
    <col min="15870" max="15870" width="10.140625" style="2" bestFit="1" customWidth="1"/>
    <col min="15871" max="16115" width="9.140625" style="2"/>
    <col min="16116" max="16116" width="3.42578125" style="2" customWidth="1"/>
    <col min="16117" max="16117" width="84.28515625" style="2" customWidth="1"/>
    <col min="16118" max="16118" width="8.85546875" style="2" customWidth="1"/>
    <col min="16119" max="16119" width="5.7109375" style="2" customWidth="1"/>
    <col min="16120" max="16120" width="6.28515625" style="2" customWidth="1"/>
    <col min="16121" max="16121" width="5.85546875" style="2" customWidth="1"/>
    <col min="16122" max="16122" width="4.5703125" style="2" customWidth="1"/>
    <col min="16123" max="16123" width="7.5703125" style="2" customWidth="1"/>
    <col min="16124" max="16124" width="8.140625" style="2" customWidth="1"/>
    <col min="16125" max="16125" width="7.85546875" style="2" customWidth="1"/>
    <col min="16126" max="16126" width="10.140625" style="2" bestFit="1" customWidth="1"/>
    <col min="16127" max="16384" width="9.140625" style="2"/>
  </cols>
  <sheetData>
    <row r="1" spans="2:11">
      <c r="C1" s="2" t="s">
        <v>45</v>
      </c>
    </row>
    <row r="2" spans="2:11">
      <c r="C2" s="2" t="s">
        <v>41</v>
      </c>
    </row>
    <row r="3" spans="2:11">
      <c r="C3" s="2" t="s">
        <v>18</v>
      </c>
    </row>
    <row r="4" spans="2:11" ht="55.5" customHeight="1">
      <c r="B4" s="28" t="s">
        <v>0</v>
      </c>
      <c r="C4" s="20" t="s">
        <v>1</v>
      </c>
      <c r="D4" s="19" t="s">
        <v>2</v>
      </c>
      <c r="E4" s="19" t="s">
        <v>19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</row>
    <row r="5" spans="2:11" ht="241.5" customHeight="1">
      <c r="B5" s="29">
        <v>1</v>
      </c>
      <c r="C5" s="21" t="s">
        <v>31</v>
      </c>
      <c r="D5" s="17"/>
      <c r="E5" s="30" t="s">
        <v>9</v>
      </c>
      <c r="F5" s="31">
        <v>30</v>
      </c>
      <c r="G5" s="12"/>
      <c r="H5" s="13">
        <v>0.08</v>
      </c>
      <c r="I5" s="14">
        <f t="shared" ref="I5:I27" si="0">F5*G5</f>
        <v>0</v>
      </c>
      <c r="J5" s="14">
        <f>I5*0.08</f>
        <v>0</v>
      </c>
      <c r="K5" s="14">
        <f>I5+J5</f>
        <v>0</v>
      </c>
    </row>
    <row r="6" spans="2:11" ht="333.75" customHeight="1">
      <c r="B6" s="29">
        <v>2</v>
      </c>
      <c r="C6" s="22" t="s">
        <v>30</v>
      </c>
      <c r="D6" s="17"/>
      <c r="E6" s="30" t="s">
        <v>9</v>
      </c>
      <c r="F6" s="31">
        <v>400</v>
      </c>
      <c r="G6" s="12"/>
      <c r="H6" s="13">
        <v>0.08</v>
      </c>
      <c r="I6" s="14">
        <f t="shared" si="0"/>
        <v>0</v>
      </c>
      <c r="J6" s="14">
        <f t="shared" ref="J6:J28" si="1">I6*0.08</f>
        <v>0</v>
      </c>
      <c r="K6" s="14">
        <f t="shared" ref="K6:K28" si="2">I6+J6</f>
        <v>0</v>
      </c>
    </row>
    <row r="7" spans="2:11" ht="249" customHeight="1">
      <c r="B7" s="29">
        <v>3</v>
      </c>
      <c r="C7" s="21" t="s">
        <v>44</v>
      </c>
      <c r="D7" s="17"/>
      <c r="E7" s="30" t="s">
        <v>9</v>
      </c>
      <c r="F7" s="31">
        <v>600</v>
      </c>
      <c r="G7" s="12"/>
      <c r="H7" s="13">
        <v>0.08</v>
      </c>
      <c r="I7" s="14">
        <f t="shared" si="0"/>
        <v>0</v>
      </c>
      <c r="J7" s="14">
        <f t="shared" si="1"/>
        <v>0</v>
      </c>
      <c r="K7" s="14">
        <f t="shared" si="2"/>
        <v>0</v>
      </c>
    </row>
    <row r="8" spans="2:11" ht="241.5" customHeight="1">
      <c r="B8" s="29">
        <v>4</v>
      </c>
      <c r="C8" s="21" t="s">
        <v>32</v>
      </c>
      <c r="D8" s="17"/>
      <c r="E8" s="30" t="s">
        <v>9</v>
      </c>
      <c r="F8" s="31">
        <v>360</v>
      </c>
      <c r="G8" s="12"/>
      <c r="H8" s="13">
        <v>0.08</v>
      </c>
      <c r="I8" s="14">
        <f t="shared" si="0"/>
        <v>0</v>
      </c>
      <c r="J8" s="14">
        <f t="shared" si="1"/>
        <v>0</v>
      </c>
      <c r="K8" s="14">
        <f t="shared" si="2"/>
        <v>0</v>
      </c>
    </row>
    <row r="9" spans="2:11" ht="228" customHeight="1">
      <c r="B9" s="29">
        <v>5</v>
      </c>
      <c r="C9" s="21" t="s">
        <v>33</v>
      </c>
      <c r="D9" s="17"/>
      <c r="E9" s="30" t="s">
        <v>9</v>
      </c>
      <c r="F9" s="31">
        <v>50</v>
      </c>
      <c r="G9" s="12"/>
      <c r="H9" s="13">
        <v>0.08</v>
      </c>
      <c r="I9" s="14">
        <f t="shared" si="0"/>
        <v>0</v>
      </c>
      <c r="J9" s="14">
        <f t="shared" si="1"/>
        <v>0</v>
      </c>
      <c r="K9" s="14">
        <f t="shared" si="2"/>
        <v>0</v>
      </c>
    </row>
    <row r="10" spans="2:11" ht="194.25" customHeight="1">
      <c r="B10" s="29">
        <v>6</v>
      </c>
      <c r="C10" s="21" t="s">
        <v>34</v>
      </c>
      <c r="D10" s="17"/>
      <c r="E10" s="30" t="s">
        <v>9</v>
      </c>
      <c r="F10" s="31">
        <v>360</v>
      </c>
      <c r="G10" s="12"/>
      <c r="H10" s="13">
        <v>0.08</v>
      </c>
      <c r="I10" s="14">
        <f t="shared" si="0"/>
        <v>0</v>
      </c>
      <c r="J10" s="14">
        <f t="shared" si="1"/>
        <v>0</v>
      </c>
      <c r="K10" s="14">
        <f t="shared" si="2"/>
        <v>0</v>
      </c>
    </row>
    <row r="11" spans="2:11" ht="231" customHeight="1">
      <c r="B11" s="29">
        <v>7</v>
      </c>
      <c r="C11" s="23" t="s">
        <v>35</v>
      </c>
      <c r="D11" s="17"/>
      <c r="E11" s="30" t="s">
        <v>9</v>
      </c>
      <c r="F11" s="31">
        <v>1200</v>
      </c>
      <c r="G11" s="12"/>
      <c r="H11" s="13">
        <v>0.08</v>
      </c>
      <c r="I11" s="14">
        <f t="shared" si="0"/>
        <v>0</v>
      </c>
      <c r="J11" s="14">
        <f t="shared" si="1"/>
        <v>0</v>
      </c>
      <c r="K11" s="14">
        <f t="shared" si="2"/>
        <v>0</v>
      </c>
    </row>
    <row r="12" spans="2:11" ht="223.5" customHeight="1">
      <c r="B12" s="29">
        <v>8</v>
      </c>
      <c r="C12" s="24" t="s">
        <v>36</v>
      </c>
      <c r="D12" s="17"/>
      <c r="E12" s="30" t="s">
        <v>9</v>
      </c>
      <c r="F12" s="31">
        <v>1200</v>
      </c>
      <c r="G12" s="12"/>
      <c r="H12" s="13">
        <v>0.08</v>
      </c>
      <c r="I12" s="14">
        <f t="shared" si="0"/>
        <v>0</v>
      </c>
      <c r="J12" s="14">
        <f t="shared" si="1"/>
        <v>0</v>
      </c>
      <c r="K12" s="14">
        <f t="shared" si="2"/>
        <v>0</v>
      </c>
    </row>
    <row r="13" spans="2:11" ht="228" customHeight="1">
      <c r="B13" s="29">
        <v>9</v>
      </c>
      <c r="C13" s="24" t="s">
        <v>37</v>
      </c>
      <c r="D13" s="17"/>
      <c r="E13" s="30" t="s">
        <v>9</v>
      </c>
      <c r="F13" s="31">
        <v>100</v>
      </c>
      <c r="G13" s="12"/>
      <c r="H13" s="13">
        <v>0.08</v>
      </c>
      <c r="I13" s="14">
        <f t="shared" si="0"/>
        <v>0</v>
      </c>
      <c r="J13" s="14">
        <f t="shared" si="1"/>
        <v>0</v>
      </c>
      <c r="K13" s="14">
        <f t="shared" si="2"/>
        <v>0</v>
      </c>
    </row>
    <row r="14" spans="2:11" ht="205.5" customHeight="1">
      <c r="B14" s="29">
        <v>10</v>
      </c>
      <c r="C14" s="24" t="s">
        <v>40</v>
      </c>
      <c r="D14" s="17"/>
      <c r="E14" s="30" t="s">
        <v>9</v>
      </c>
      <c r="F14" s="31">
        <v>600</v>
      </c>
      <c r="G14" s="12"/>
      <c r="H14" s="13"/>
      <c r="I14" s="14">
        <f t="shared" si="0"/>
        <v>0</v>
      </c>
      <c r="J14" s="14">
        <f t="shared" si="1"/>
        <v>0</v>
      </c>
      <c r="K14" s="14">
        <f t="shared" si="2"/>
        <v>0</v>
      </c>
    </row>
    <row r="15" spans="2:11" ht="247.5" customHeight="1">
      <c r="B15" s="29">
        <v>11</v>
      </c>
      <c r="C15" s="25" t="s">
        <v>38</v>
      </c>
      <c r="D15" s="17"/>
      <c r="E15" s="32" t="s">
        <v>9</v>
      </c>
      <c r="F15" s="32">
        <v>1500</v>
      </c>
      <c r="G15" s="11"/>
      <c r="H15" s="15">
        <v>0.08</v>
      </c>
      <c r="I15" s="16">
        <f t="shared" si="0"/>
        <v>0</v>
      </c>
      <c r="J15" s="16">
        <f>I15*0.08</f>
        <v>0</v>
      </c>
      <c r="K15" s="16">
        <f>I15+J15</f>
        <v>0</v>
      </c>
    </row>
    <row r="16" spans="2:11" ht="66.75" customHeight="1">
      <c r="B16" s="29">
        <v>12</v>
      </c>
      <c r="C16" s="25" t="s">
        <v>11</v>
      </c>
      <c r="D16" s="33"/>
      <c r="E16" s="32" t="s">
        <v>10</v>
      </c>
      <c r="F16" s="32">
        <v>4000</v>
      </c>
      <c r="G16" s="11"/>
      <c r="H16" s="15">
        <v>0.08</v>
      </c>
      <c r="I16" s="16">
        <f t="shared" si="0"/>
        <v>0</v>
      </c>
      <c r="J16" s="16">
        <f t="shared" ref="J16:J27" si="3">I16*0.08</f>
        <v>0</v>
      </c>
      <c r="K16" s="16">
        <f t="shared" ref="K16:K27" si="4">I16+J16</f>
        <v>0</v>
      </c>
    </row>
    <row r="17" spans="2:11" ht="61.5" customHeight="1">
      <c r="B17" s="29">
        <v>13</v>
      </c>
      <c r="C17" s="26" t="s">
        <v>12</v>
      </c>
      <c r="D17" s="17"/>
      <c r="E17" s="32" t="s">
        <v>10</v>
      </c>
      <c r="F17" s="32">
        <v>1000</v>
      </c>
      <c r="G17" s="11"/>
      <c r="H17" s="15">
        <v>0.08</v>
      </c>
      <c r="I17" s="16">
        <f t="shared" si="0"/>
        <v>0</v>
      </c>
      <c r="J17" s="16">
        <f t="shared" si="3"/>
        <v>0</v>
      </c>
      <c r="K17" s="16">
        <f t="shared" si="4"/>
        <v>0</v>
      </c>
    </row>
    <row r="18" spans="2:11" ht="25.5" customHeight="1">
      <c r="B18" s="29">
        <v>14</v>
      </c>
      <c r="C18" s="26" t="s">
        <v>13</v>
      </c>
      <c r="D18" s="17"/>
      <c r="E18" s="32" t="s">
        <v>10</v>
      </c>
      <c r="F18" s="32">
        <v>35000</v>
      </c>
      <c r="G18" s="11"/>
      <c r="H18" s="15">
        <v>0.08</v>
      </c>
      <c r="I18" s="16">
        <f t="shared" si="0"/>
        <v>0</v>
      </c>
      <c r="J18" s="16">
        <f t="shared" si="3"/>
        <v>0</v>
      </c>
      <c r="K18" s="16">
        <f t="shared" si="4"/>
        <v>0</v>
      </c>
    </row>
    <row r="19" spans="2:11" ht="36.75" customHeight="1">
      <c r="B19" s="29">
        <v>15</v>
      </c>
      <c r="C19" s="26" t="s">
        <v>14</v>
      </c>
      <c r="D19" s="17"/>
      <c r="E19" s="32" t="s">
        <v>10</v>
      </c>
      <c r="F19" s="32">
        <v>3000</v>
      </c>
      <c r="G19" s="11"/>
      <c r="H19" s="15">
        <v>0.08</v>
      </c>
      <c r="I19" s="16">
        <f t="shared" si="0"/>
        <v>0</v>
      </c>
      <c r="J19" s="16">
        <f t="shared" si="3"/>
        <v>0</v>
      </c>
      <c r="K19" s="16">
        <f t="shared" si="4"/>
        <v>0</v>
      </c>
    </row>
    <row r="20" spans="2:11" ht="39.75" customHeight="1">
      <c r="B20" s="29">
        <v>16</v>
      </c>
      <c r="C20" s="26" t="s">
        <v>15</v>
      </c>
      <c r="D20" s="17"/>
      <c r="E20" s="32" t="s">
        <v>10</v>
      </c>
      <c r="F20" s="32">
        <v>300</v>
      </c>
      <c r="G20" s="11"/>
      <c r="H20" s="15">
        <v>0.08</v>
      </c>
      <c r="I20" s="16">
        <f t="shared" si="0"/>
        <v>0</v>
      </c>
      <c r="J20" s="16">
        <f t="shared" si="3"/>
        <v>0</v>
      </c>
      <c r="K20" s="16">
        <f t="shared" si="4"/>
        <v>0</v>
      </c>
    </row>
    <row r="21" spans="2:11" s="3" customFormat="1" ht="120.75" customHeight="1">
      <c r="B21" s="29">
        <v>17</v>
      </c>
      <c r="C21" s="25" t="s">
        <v>29</v>
      </c>
      <c r="D21" s="17"/>
      <c r="E21" s="32" t="s">
        <v>10</v>
      </c>
      <c r="F21" s="32">
        <v>2000</v>
      </c>
      <c r="G21" s="11"/>
      <c r="H21" s="15">
        <v>0.08</v>
      </c>
      <c r="I21" s="16">
        <f t="shared" si="0"/>
        <v>0</v>
      </c>
      <c r="J21" s="16">
        <f t="shared" si="3"/>
        <v>0</v>
      </c>
      <c r="K21" s="16">
        <f t="shared" si="4"/>
        <v>0</v>
      </c>
    </row>
    <row r="22" spans="2:11" s="3" customFormat="1" ht="133.5" customHeight="1">
      <c r="B22" s="29">
        <v>18</v>
      </c>
      <c r="C22" s="25" t="s">
        <v>24</v>
      </c>
      <c r="D22" s="17"/>
      <c r="E22" s="32" t="s">
        <v>10</v>
      </c>
      <c r="F22" s="32">
        <v>2000</v>
      </c>
      <c r="G22" s="11"/>
      <c r="H22" s="15">
        <v>0.08</v>
      </c>
      <c r="I22" s="16">
        <f t="shared" si="0"/>
        <v>0</v>
      </c>
      <c r="J22" s="16">
        <f>I22*0.08</f>
        <v>0</v>
      </c>
      <c r="K22" s="16">
        <f>I22+J22</f>
        <v>0</v>
      </c>
    </row>
    <row r="23" spans="2:11" s="3" customFormat="1" ht="86.25" customHeight="1">
      <c r="B23" s="29">
        <v>19</v>
      </c>
      <c r="C23" s="25" t="s">
        <v>39</v>
      </c>
      <c r="D23" s="17"/>
      <c r="E23" s="32" t="s">
        <v>10</v>
      </c>
      <c r="F23" s="32">
        <v>1000</v>
      </c>
      <c r="G23" s="11"/>
      <c r="H23" s="15">
        <v>0.08</v>
      </c>
      <c r="I23" s="16">
        <f t="shared" si="0"/>
        <v>0</v>
      </c>
      <c r="J23" s="16">
        <f t="shared" si="3"/>
        <v>0</v>
      </c>
      <c r="K23" s="16">
        <f t="shared" si="4"/>
        <v>0</v>
      </c>
    </row>
    <row r="24" spans="2:11" s="3" customFormat="1" ht="93" customHeight="1">
      <c r="B24" s="29">
        <v>20</v>
      </c>
      <c r="C24" s="25" t="s">
        <v>25</v>
      </c>
      <c r="D24" s="17"/>
      <c r="E24" s="32" t="s">
        <v>23</v>
      </c>
      <c r="F24" s="32">
        <v>1000</v>
      </c>
      <c r="G24" s="11"/>
      <c r="H24" s="15">
        <v>0.08</v>
      </c>
      <c r="I24" s="16">
        <f t="shared" si="0"/>
        <v>0</v>
      </c>
      <c r="J24" s="16">
        <f t="shared" si="3"/>
        <v>0</v>
      </c>
      <c r="K24" s="16">
        <f t="shared" si="4"/>
        <v>0</v>
      </c>
    </row>
    <row r="25" spans="2:11" s="3" customFormat="1" ht="42" customHeight="1">
      <c r="B25" s="29">
        <v>21</v>
      </c>
      <c r="C25" s="25" t="s">
        <v>27</v>
      </c>
      <c r="D25" s="17"/>
      <c r="E25" s="32" t="s">
        <v>23</v>
      </c>
      <c r="F25" s="32">
        <v>800</v>
      </c>
      <c r="G25" s="11"/>
      <c r="H25" s="15">
        <v>0.08</v>
      </c>
      <c r="I25" s="16">
        <f t="shared" si="0"/>
        <v>0</v>
      </c>
      <c r="J25" s="16">
        <f t="shared" si="3"/>
        <v>0</v>
      </c>
      <c r="K25" s="16">
        <f t="shared" si="4"/>
        <v>0</v>
      </c>
    </row>
    <row r="26" spans="2:11" s="3" customFormat="1" ht="62.25" customHeight="1">
      <c r="B26" s="29">
        <v>22</v>
      </c>
      <c r="C26" s="25" t="s">
        <v>26</v>
      </c>
      <c r="D26" s="17"/>
      <c r="E26" s="32" t="s">
        <v>23</v>
      </c>
      <c r="F26" s="32">
        <v>1000</v>
      </c>
      <c r="G26" s="11"/>
      <c r="H26" s="15">
        <v>0.08</v>
      </c>
      <c r="I26" s="16">
        <f t="shared" si="0"/>
        <v>0</v>
      </c>
      <c r="J26" s="16">
        <f t="shared" si="3"/>
        <v>0</v>
      </c>
      <c r="K26" s="16">
        <f t="shared" si="4"/>
        <v>0</v>
      </c>
    </row>
    <row r="27" spans="2:11" s="3" customFormat="1" ht="56.25" customHeight="1">
      <c r="B27" s="29">
        <v>23</v>
      </c>
      <c r="C27" s="27" t="s">
        <v>28</v>
      </c>
      <c r="D27" s="17"/>
      <c r="E27" s="32"/>
      <c r="F27" s="32">
        <v>300</v>
      </c>
      <c r="G27" s="11"/>
      <c r="H27" s="15">
        <v>0.08</v>
      </c>
      <c r="I27" s="16">
        <f t="shared" si="0"/>
        <v>0</v>
      </c>
      <c r="J27" s="16">
        <f t="shared" si="3"/>
        <v>0</v>
      </c>
      <c r="K27" s="16">
        <f t="shared" si="4"/>
        <v>0</v>
      </c>
    </row>
    <row r="28" spans="2:11">
      <c r="B28" s="4"/>
      <c r="C28" s="1"/>
      <c r="D28" s="1"/>
      <c r="E28" s="5"/>
      <c r="F28" s="6" t="s">
        <v>20</v>
      </c>
      <c r="G28" s="7"/>
      <c r="H28" s="8"/>
      <c r="I28" s="9">
        <f>SUM(I5:I27)</f>
        <v>0</v>
      </c>
      <c r="J28" s="9">
        <f t="shared" si="1"/>
        <v>0</v>
      </c>
      <c r="K28" s="9">
        <f t="shared" si="2"/>
        <v>0</v>
      </c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8"/>
      <c r="C30" s="18" t="s">
        <v>43</v>
      </c>
      <c r="D30" s="18"/>
      <c r="E30" s="18"/>
      <c r="F30" s="18"/>
      <c r="G30" s="18"/>
      <c r="H30" s="18"/>
      <c r="I30" s="18"/>
      <c r="J30" s="18"/>
      <c r="K30" s="18"/>
    </row>
    <row r="31" spans="2:11">
      <c r="B31" s="18"/>
      <c r="C31" s="18" t="s">
        <v>42</v>
      </c>
      <c r="D31" s="18"/>
      <c r="E31" s="18"/>
      <c r="F31" s="18"/>
      <c r="G31" s="18"/>
      <c r="H31" s="18"/>
      <c r="I31" s="18"/>
      <c r="J31" s="18"/>
      <c r="K31" s="18"/>
    </row>
    <row r="32" spans="2:11">
      <c r="B32" s="18"/>
      <c r="C32" s="18" t="s">
        <v>21</v>
      </c>
      <c r="D32" s="18"/>
      <c r="E32" s="18"/>
      <c r="F32" s="18"/>
      <c r="G32" s="18"/>
      <c r="H32" s="18"/>
      <c r="I32" s="18"/>
      <c r="J32" s="18"/>
      <c r="K32" s="18"/>
    </row>
    <row r="33" spans="2:11">
      <c r="B33" s="18"/>
      <c r="C33" s="18" t="s">
        <v>22</v>
      </c>
      <c r="D33" s="18"/>
      <c r="E33" s="18"/>
      <c r="F33" s="18"/>
      <c r="G33" s="18"/>
      <c r="H33" s="18"/>
      <c r="I33" s="18"/>
      <c r="J33" s="18"/>
      <c r="K33" s="18"/>
    </row>
    <row r="34" spans="2:11">
      <c r="B34" s="18"/>
      <c r="C34" s="18"/>
      <c r="D34" s="18"/>
      <c r="E34" s="18"/>
      <c r="F34" s="18"/>
      <c r="G34" s="18" t="s">
        <v>16</v>
      </c>
      <c r="H34" s="18"/>
      <c r="I34" s="18"/>
      <c r="J34" s="18"/>
      <c r="K34" s="18"/>
    </row>
    <row r="35" spans="2:11">
      <c r="B35" s="18"/>
      <c r="C35" s="18"/>
      <c r="D35" s="18"/>
      <c r="E35" s="18"/>
      <c r="F35" s="18" t="s">
        <v>17</v>
      </c>
      <c r="G35" s="18"/>
      <c r="H35" s="18"/>
      <c r="I35" s="18"/>
      <c r="J35" s="18"/>
      <c r="K35" s="18"/>
    </row>
  </sheetData>
  <pageMargins left="0.25" right="0.25" top="0.75" bottom="0.75" header="0.3" footer="0.3"/>
  <pageSetup paperSize="9" firstPageNumber="0" orientation="landscape" horizontalDpi="300" verticalDpi="300" r:id="rId1"/>
  <headerFooter alignWithMargins="0">
    <oddHeader>&amp;Czałącznik nr. 2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 3</vt:lpstr>
      <vt:lpstr>'zad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ADM_TM</cp:lastModifiedBy>
  <cp:lastPrinted>2020-01-29T12:58:49Z</cp:lastPrinted>
  <dcterms:created xsi:type="dcterms:W3CDTF">2013-05-08T09:20:57Z</dcterms:created>
  <dcterms:modified xsi:type="dcterms:W3CDTF">2020-01-31T11:12:00Z</dcterms:modified>
</cp:coreProperties>
</file>