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81" windowWidth="19200" windowHeight="6690" tabRatio="213" firstSheet="4" activeTab="4"/>
  </bookViews>
  <sheets>
    <sheet name="Arkusz1" sheetId="1" r:id="rId1"/>
    <sheet name="Arkusz2" sheetId="2" r:id="rId2"/>
    <sheet name="Sheet1" sheetId="3" r:id="rId3"/>
    <sheet name="Arkusz3" sheetId="4" r:id="rId4"/>
    <sheet name="ARKUSZ 4" sheetId="5" r:id="rId5"/>
  </sheets>
  <definedNames>
    <definedName name="_xlnm.Print_Area" localSheetId="4">'ARKUSZ 4'!$A$1:$J$29</definedName>
    <definedName name="_xlnm.Print_Area" localSheetId="0">'Arkusz1'!$A$1:$J$77</definedName>
  </definedNames>
  <calcPr fullCalcOnLoad="1"/>
</workbook>
</file>

<file path=xl/sharedStrings.xml><?xml version="1.0" encoding="utf-8"?>
<sst xmlns="http://schemas.openxmlformats.org/spreadsheetml/2006/main" count="497" uniqueCount="117">
  <si>
    <t>Asortyment</t>
  </si>
  <si>
    <t>jednostka miary</t>
  </si>
  <si>
    <t>Ilość/ szt/op</t>
  </si>
  <si>
    <t>Cena jedn. Netto</t>
  </si>
  <si>
    <t>VAT (%)</t>
  </si>
  <si>
    <t>Wartość netto</t>
  </si>
  <si>
    <t>Wartość VAT</t>
  </si>
  <si>
    <t>Wartość brutto</t>
  </si>
  <si>
    <t>Strzykawka 50/60 ml.z dodatkowym uszczelnieniem do pomp Luer- Lock (z lub bez wycięcia na tłoku)</t>
  </si>
  <si>
    <t>szt.</t>
  </si>
  <si>
    <t>100szt.</t>
  </si>
  <si>
    <t>Pieczęć i podpis</t>
  </si>
  <si>
    <t>LP</t>
  </si>
  <si>
    <t>razem:</t>
  </si>
  <si>
    <t>x</t>
  </si>
  <si>
    <t>(upoważnionego przedstawiciela wykonawcy)</t>
  </si>
  <si>
    <t>Igły iniekcyjne 0,45x12 (a 100 szt.)</t>
  </si>
  <si>
    <t>Igły iniekcyjne 1,1x40 (a 100 szt.)</t>
  </si>
  <si>
    <t>Igły iniekcyjne 0,5x25 (a 100 szt.)</t>
  </si>
  <si>
    <t>Igły iniekcyjne  0,6x30 (a 100 szt.)</t>
  </si>
  <si>
    <t>Igły iniekcyjne  0,7x40 (a 100 szt.)</t>
  </si>
  <si>
    <t>Igły iniekcyjne  0,8x40 (a 100 szt.)</t>
  </si>
  <si>
    <t>Igły iniekcyjne 1,2x40 (a 100 szt.)</t>
  </si>
  <si>
    <t>Igły iniekcyjne 0,9x40 (a 100 szt.)</t>
  </si>
  <si>
    <t>Strzykawka 20 ml z dodatkowym uszczelnieniem, do pomp Luer Lock (z lub bez wycięcia na tłoku)</t>
  </si>
  <si>
    <t>Strzykawka insulinówka 1ml z dodatkowym uszczelnieniem z wtopioną lub nakładaną igłą 0,4x13 / 40 lub 100i.u./1ml/</t>
  </si>
  <si>
    <t>Kranik trójdrożny – jałowy</t>
  </si>
  <si>
    <t>200szt.</t>
  </si>
  <si>
    <t>W pozycjach w których występują rozmiary - od – do -  cenę należy uśrednić niezależnie od rozmiarów, które będą zamawiane według potrzeb</t>
  </si>
  <si>
    <t>50szt.</t>
  </si>
  <si>
    <t xml:space="preserve">Bezigłowa nasadka do pobierania leków z fiolek, wyposażona w bezigłowy port iniekcyjny pozwalajacy na wielokrotne użycie z zachowaniem jałowości z czasem użytkowania przez 7 dni lub do 140 aktywacji. Pasująca do złączy luer oraz luer-lock. Dostępna w średnicach: 13mm (przepływy: 1 PSI: 200ml/min.; 3 PSI: 400ml/min.; 5 PSI: 500ml/min.) oraz 20mm (przepływy:  1 PSI: 200ml/min.; 3 PSI: 340ml/min.; 5 PSI: 420ml/min.) Przeźroczysta obudowa wykonana z polikarbonu, niebieska podzielna, samouszczelniająca się silikonowa membrana nie wystająca poza obręb portu, bez elementów metalowych. Pozbawione lateksu, PCV i ftalanów. Pakowana pojedynczo, sterylny. Opakowanie paier - folia. Objętość wypełnienia 0,06ml. </t>
  </si>
  <si>
    <t>Bezigłowy przyrząd do pobierania płynów infuzyjnych z butelek wyposażony w bezigłowy, przeźroczysty port z systemem podzielnej samouszczelniającej się niebieskiej membrany silikonowej nie wystającej poza obręb portu, bez elementów metalowych, pozwalajacy na wielokrotne użycie z czasem użytkowania przez 7 dni lub do 140 aktywacji. Pasujący do złączy luer oraz luer-lock. Pakowany pojedynczo, sterylny. Opakowanie paier - folia.</t>
  </si>
  <si>
    <t>Bezpieczna igła do iniekcji ze zintegrowaną osłona zabezpieczającą, która trwale zamyka igłę po użyciu. Osłonę zabezpieczającą można aktywować jedną ręką za pomocą palca, kciuka lub za pomocą nacisku (opierając o twardą powierzchnię). Aktywacja osłony metodą ślizgową ( nie zawiasową). Osłona trwale złączona z igłą bez możliwości rozdzielenia igły od osłony. G22 (a 50 szt.)</t>
  </si>
  <si>
    <t>Bezpieczna igła do iniekcji ze zintegrowaną osłona zabezpieczającą, która trwale zamyka igłę po użyciu. Osłonę zabezpieczającą można aktywować jedną ręką za pomocą palca, kciuka lub za pomocą nacisku (opierając o twardą powierzchnię). Aktywacja osłony metodą ślizgową ( nie zawiasową). Osłona trwale złączona z igłą bez możliwości rozdzielenia igły od osłony. G21 (a 50 szt.)</t>
  </si>
  <si>
    <t>Bezpieczna igła do iniekcji ze zintegrowaną osłona zabezpieczającą, która trwale zamyka igłę po użyciu. Osłonę zabezpieczającą można aktywować jedną ręką za pomocą palca, kciuka lub za pomocą nacisku (opierając o twardą powierzchnię). Aktywacja osłony metodą ślizgową ( nie zawiasową). Osłona trwale złączona z igłą bez możliwości rozdzielenia igły od osłony. G20 (a 50 szt.)</t>
  </si>
  <si>
    <t>Bezpieczna igła do iniekcji ze zintegrowaną osłona zabezpieczającą, która trwale zamyka igłę po użyciu. Osłonę zabezpieczającą można aktywować jedną ręką za pomocą palca, kciuka lub za pomocą nacisku (opierając o twardą powierzchnię). Aktywacja osłony metodą ślizgową ( nie zawiasową). Osłona trwale złączona z igłą bez możliwości rozdzielenia igły od osłony. G23 (a 50 szt.)</t>
  </si>
  <si>
    <t>Igła do pobierania leków z fiolek z gumowym korkiem z zakończeniem typu Pencil Point, zapobiegającym fragmentacji korka - rozm. 1.2 dł. 30mm - op. a 100 szt.</t>
  </si>
  <si>
    <t>Strzykawka 20 ml z dodatkowym uszczelnieniem, do pomp Luer Lock bursztynowa lub czarna</t>
  </si>
  <si>
    <t>Strzykawka 50/60 ml.z dodatkowym uszczelnieniem do pomp Luer- Lock bursztynowa lub czarna</t>
  </si>
  <si>
    <t>Zapotrzebowanie na sterylny sprzęt jednorazowego użytku-strzykawki ,igły,kaniule,rurki  dreny,</t>
  </si>
  <si>
    <t>80szt.</t>
  </si>
  <si>
    <t xml:space="preserve">Strzykawka z dodatkowym uszczelnieniem tuberkulinówka 1ml z wtopioną lub nakładaną igłą 0,40-45x12/13mm </t>
  </si>
  <si>
    <r>
      <t xml:space="preserve">W pozycjach pakowanych (a 50 szt.), (a 80 szt.), (a 100 szt.) i (a 200 szt). można zaoferować opakowania </t>
    </r>
    <r>
      <rPr>
        <b/>
        <sz val="8"/>
        <rFont val="Arial"/>
        <family val="2"/>
      </rPr>
      <t>mniejsze</t>
    </r>
    <r>
      <rPr>
        <sz val="8"/>
        <rFont val="Arial"/>
        <family val="2"/>
      </rPr>
      <t xml:space="preserve"> od żądanych  po  przeliczeniu podanej ilości  szt. opakowań</t>
    </r>
  </si>
  <si>
    <t xml:space="preserve">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rozmiar 20G 1,0x32 mm, przepływ 64 ml/min.Sterylna. </t>
  </si>
  <si>
    <t>Kaniula dotętnicza bezpieczna z regulatorem przepływu, wyposażona w automatyczny, plastikowy mechanizm zapobiegający przed zakłuciem, aktywowany przez znajdujący się na igle występ, posiadająca filtr hydrofobowy, ze skrzydełkami oraz dodatkowym uchwytem, posiadająca paski kontrastujące w RTG, cewnik wykonany z poliuretanu (PUR). Pakowana pojedynczo w opakowanie typu tyvec. Sterylna, sterylizowana radiacyjnie. Rozmiar: 20G 1,1x45 mm, przepływ 49 ml/min. oraz 22G 0,9x45 mm, przepływ 27 ml/min.</t>
  </si>
  <si>
    <t>Dren do drenażu dróg żółciowych T-Kehr z workiem zbiorczym. W skład zestawu wchodzi dren T-Kehr zakończony łącznikiem large lock oraz worek zbiorczy o pojemności 800ml. Dren wykonany ze 100% silikonu posiadający pasek kontrastujący w RTG na całej długości. Długość ramion 450x180mm. Miękkie i atraumatyczne zakończenie drenu. Worek posiada własny system podwieszenia w postaci dwóch taśm wykonanych z tworzywa sztucznego oraz klamrę zaciskową umożliwiającą zamknięcie worka po odłączeniu od drenu. Rozmiary: CH12, 14, 16, 18 20, 22, 24. Zestaw pakowany podwójnie: opakowanie wewnętrzne perforowana folia, zewnętrzne papier folia.</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</si>
  <si>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CH12, 14, 16, 18 20, 22, 24, atraumatyczne, miękkie zakończenie drenu, pakowany podwójnie: opakowanie wewnętrzne perforowana folia, zewnętrzne papier folia.</t>
  </si>
  <si>
    <t>Dren płucząco ssący. Wykonany ze 100% transparentnego silikonu klasy medycznej. Pasek kontrastujący w promieniach RTG na całej długości drenu. Dren dwuświatłowy umożliwiający jednoczesne płukanie oraz odsysanie płynów. Światło kanału płuczącego zabezpieczone filtrem z łącznikiem luer-lock. Dostępne o szerokości drenu 17mm oraz 13mm. W proksymalnej części drenu mim. 6, owalnych, atraumatycznych otworów drenujących umożliwiających ewakuację gęstej wydzieliny oraz odsysanie fragmentów tkanek. Dostępne długość drenu 350mm oraz 500mm, w wersji z 1 oraz 2 kanałami płuczącymi zabezpieczonymi filtrami. Sterylny, pakowany podwójnie - zenętrzne papier-folia, wewnętrzne folia.</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</si>
  <si>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Rozmiary:
16F - średnica zewnętrzna / długość 5,3/850mm
18F - średnica zewnętrzna / długość 6,0/850mm
20F - średnica zewnętrzna / długość 6,7/850mm</t>
  </si>
  <si>
    <t>na oferowane wielkości opakowań oraz należy odpowiednio zmienić formularz cenowy.</t>
  </si>
  <si>
    <t>Nazwa Producenta</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</si>
  <si>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teflonu (FEP). Dodatkowy otwór w igle umożliwia szybszą identyfikację poprawnego wkłucia poprzez wypływ krwi pomiędzy cewnik a igłę z przodu obudowy przed skrzydełkami. Sterylna. Rozmiar:
24G 0,7x19 mm, przepływ 22 ml/min.</t>
  </si>
  <si>
    <t>Strzykawka 20ml dwuczęściowa LUER,  (op.a 80 szt) skala co 1 ml,  przezroczysty cylinder, tłok obojętnie w jakim kolorze, (z rozszerzeniem lub bez)</t>
  </si>
  <si>
    <t>Strzykawka 5ml dwuczęściowa LUER,  (op.a 100szt.) skala co 0,2ml, , przezroczysty cylinder, tłok w  obojętnie w jakim kolorze, (z rozszerzeniem lub bez)</t>
  </si>
  <si>
    <t>Strzykawka 10 ml dwuczęściowa LUER , ( op. a 100szt) skala co 0,5 ml , przezroczysty cylinder, tłok obojętnie w jakim kolorze, (z rozszerzeniem lub bez)</t>
  </si>
  <si>
    <t xml:space="preserve">Strzykawka 2ml dwuczęściowa LUER,  (op. a 100szt.) skala co 0,1ml , przezroczysty cylinder, tłok obojętnie w jakim kolorze,  (z rozszerzeniem lub bez) </t>
  </si>
  <si>
    <t>Strzykawka trzyczęściowa 5ml luer, cylinder o wysokim stopniu przejrzystości, z czytelną i trwałą skalą co 0,2ml, kontrastujący tłok w kolorze zielonym, gumowa część tłoka z podwójnym uszczelnieniem wyraźna kryza zabezpieczająca przed wysunięciem tłoka, opakowanie typu blister-pack z polskimi opisami oraz datą produkcji i ważności; pakowane w kartonowe opakowania, op.100szt. Rozmiar kodowany kolorystycznie na opakowaniu kartonowym. Nazwa strzykawki i logo producenta na korpusie.</t>
  </si>
  <si>
    <t>Strzykawka trzyczęściowa 10ml luer, cylinder o wysokim stopniu przejrzystości, z czytelną i trwałą skalą co 0,2ml, kontrastujący tłok w kolorze zielonym, gumowa część tłoka z podwójnym uszczelnieniem wyraźna kryza zabezpieczająca przed wysunięciem tłoka, opakowanie typu blister-pack z polskimi opisami oraz datą produkcji i ważności; pakowane w kartonowe opakowania, op.100szt. Rozmiar kodowany kolorystycznie na opakowaniu kartonowym. Nazwa strzykawki i logo producenta na korpusie.</t>
  </si>
  <si>
    <t>Strzykawka trzyczęściowa 20ml luer, cylinder o wysokim stopniu przejrzystości, z czytelną i trwałą skalą co 0,5ml, kontrastujący tłok w kolorze zielonym, gumowa część tłoka z podwójnym uszczelnieniem wyraźna kryza zabezpieczająca przed wysunięciem tłoka, opakowanie typu blister-pack z polskimi opisami oraz datą produkcji i ważności; pakowane w kartonowe opakowania, op.50szt. Rozmiar kodowany kolorystycznie na opakowaniu kartonowym. Nazwa strzykawki i logo producenta na korpusie.</t>
  </si>
  <si>
    <t>Strzykawka trzyczęściowa 2ml luer, cylinder o wysokim stopniu przejrzystości, z czytelną i trwałą skalą co 0,1ml, kontrastujący tłok w kolorze zielonym, gumowa część tłoka z podwójnym uszczelnieniem wyraźna kryza zabezpieczająca przed wysunięciem tłoka, opakowanie typu blister-pack z polskimi opisami oraz datą produkcji i ważności; pakowane w kartonowe opakowania, op.100szt. Rozmiar kodowany kolorystycznie na opakowaniu kartonowym. Nazwa strzykawki i logo producenta na korpusie.</t>
  </si>
  <si>
    <t>Strzykawka  Żaneta 100 ml.-może  posiadać podwójną skalę, sterylna</t>
  </si>
  <si>
    <t xml:space="preserve">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24G 0,7x19mm, przepływ 18ml/min. </t>
  </si>
  <si>
    <t>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22G 0,8x25mm, przepływ 31ml/min.</t>
  </si>
  <si>
    <t>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20G 1,0x32mm, przepływ 54ml/min.</t>
  </si>
  <si>
    <t>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18G 1,2x32mm, przepływ 80ml/min.</t>
  </si>
  <si>
    <t>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26G 0,6x19mm, przepływ 10ml/min.</t>
  </si>
  <si>
    <t>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17G 1,4x45mm, przepływ 125ml/min.</t>
  </si>
  <si>
    <t>Kaniula do długotrwałych wlewów dożylnych wykonana z PTFE, wolna od lateksu i PCV, z zaworem iniekcyjnym, z korkiem samodomykającym, z filtrem hydrofobowym, widoczna w promieniach RTG, korek luer - lock z trzpieniem poniżej jego krawędzi, ze skrzydełkami, sterylna, opakowanie typu Tyvec, rozmiar 16G 1,7x45mm, przepływ 180ml/min.</t>
  </si>
  <si>
    <t>Koreczki do kaniul luer-lock jednorazowego użytku, sterylne, niepirogenne. Pakowane po 1 szt. Opakowanie posiada duży znacznik otwarcia na całej szerokości. Sposób pakowania umożliwia aseptyczne wyjęcie koreczka z opakowania. Trzpień wewnętrzny położony poniżej krawędzi korka.</t>
  </si>
  <si>
    <t>Bezigłowy port dostępu żylnego z systemem podzielnej samouszczelniającej się niebieskiej membrany silikonowej, nie wystającej poza obręb portu, z czasem stosowania przez 7 dni lub do 140 aktywacji, pasujący do złączy luer i luer-lock, odporny na działanie lipidów, bez części metalowych, obudowa z polikarbonu w kolorze czerwonym, objętość 0,09ml. Przepływy: 1 PSI: 360ml/min; 3 PSI: 600ml/min; 5 PSI; 750ml/min. Posiada aplikator umożliwiający wyjęcie z opakowania bez kontaminacji. Pozbawione lateksu, PCV i ftalanów. Pakowany pojedynczo, sterylny. Opakowanie folia/papier</t>
  </si>
  <si>
    <t>Bezigłowy port dostępu żylnego z systemem podzielnej samouszczelniającej się niebieskiej membrany silikonowej, nie wystającej poza obręb portu, z czasem stosowania przez 7 dni lub do 140 aktywacji, pasujący do złączy luer i luer-lock, odporny na działanie lipidów, bez części metalowych, obudowa z polikarbonu przeźroczysta, objętość 0,09ml. Przepływy: 1 PSI: 360ml/min; 3 PSI: 600ml/min; 5 PSI; 750ml/min. Posiada aplikator umożliwiający wyjęcie z opakowania bez kontaminacji. Pozbawione lateksu, PCV i ftalanów. Pakowany pojedynczo, sterylny. Opakowanie folia/papier</t>
  </si>
  <si>
    <t>Igła do nakłuć lędźwiowych roz 0,7x 90 mm, sterylna</t>
  </si>
  <si>
    <t>Igła do nakłuć lędźwiowych roz 1,1x 90 mm, sterylna</t>
  </si>
  <si>
    <t>Rurki intubacyjne rozmiary - od 2,5 do 4,0 (bez mankietu), sterylne</t>
  </si>
  <si>
    <t>Rurki intubacyjne rozmiary - od  4,5 do 9,0 (z mankietem), sterylne</t>
  </si>
  <si>
    <t>Rurki intubacyjne 100% silkon (zbrojone) (bez mankietu) rozmiary - od - 2,5 do - 4,0, sterylne</t>
  </si>
  <si>
    <t>Rurki intubacyjne 100% silkon (zbrojone) (z mankietem) rozmiary - od - 5,5 do - 9,0, sterylne</t>
  </si>
  <si>
    <t>Rurki tracheotomijne rozmiary - od  6,0 do 9,0 (z balonem), sterylne</t>
  </si>
  <si>
    <t>Rurki ustno gardłowe z kolorowym kodem roz.- 0; 1; 2; 3; 4; 5, sterylne</t>
  </si>
  <si>
    <t>Bezigłowy port iniekcyjny typu T z przedłużaczem,  z czasem stosowania przez 7 dni lub do 140 aktywacji, przeźroczysta obudowa, niebieska silikonowa, samouszczelniająca się membrana nie wystająca poza obręb portu, bez elementów metalowych, długość całkowita 11,5cm, z przesuwnym zaciskiem na drenie. Pasujący do złączy luer i luer-lock, z obrotowym łącznikiem luer -lock zabezpieczonym aplikatorem umożliwiającym wyjęcie z opakowania bez kontaminacji. Przedłużacz zakończony łącznikiem luer-lock żeńskie zabezpieczony korkiem luer-lock. Średnica drenu 1,2x2,5 mm(przepływ 76 ml/min). Pakowany pojedyńczo, sterylny. Opakowanie folia/papier.</t>
  </si>
  <si>
    <t>Igła do penów do insuliny 0,30 x 8mm, sterylna</t>
  </si>
  <si>
    <t>Nakłuwacz automatyczny, bezpieczny do nakłuwania palca z barwnym kodem określającym głębokość wkłucia 1,8 mm, z  igłą 21 G, obudowa w kształcie litery "T" (a’ 200 sztuk)</t>
  </si>
  <si>
    <t>Mandryn do kaniul 22G  luer-lock, sterylny</t>
  </si>
  <si>
    <t>Mandryn do kaniul 20G  luer-lock, sterylny</t>
  </si>
  <si>
    <t>Mandryn do kaniul 18G  luer-lock, sterylny</t>
  </si>
  <si>
    <t xml:space="preserve">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(PUR),dostępna w rozmiarach 18G 1,2x45mm, przepływ 100 ml/min oraz  18G 1,2x32mm, przepływ 110 ml/min do wyboru zamawiającego. Sterylna. </t>
  </si>
  <si>
    <t xml:space="preserve">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rozmiar 22G 0,8x25mm, przepływ 38 ml/min.Sterylna. </t>
  </si>
  <si>
    <t xml:space="preserve">oznaczenie spr.  DSUiZP 252/MT/9/2018                                                                                   ZADANIE NR 1 -  zał nr 2         </t>
  </si>
  <si>
    <r>
      <t>Kaniula do długotrwałych wlewów dożylnych wykonana z PTFE, wolna od lateksu i PCV, z zaworem iniekcyjnym, port z bezpiecznie zamykającą się nakładką</t>
    </r>
    <r>
      <rPr>
        <sz val="8"/>
        <color indexed="8"/>
        <rFont val="Arial"/>
        <family val="2"/>
      </rPr>
      <t xml:space="preserve">, widoczna w USG, </t>
    </r>
    <r>
      <rPr>
        <sz val="8"/>
        <rFont val="Arial"/>
        <family val="2"/>
      </rPr>
      <t>korek luer - lock z trzpieniem powyżej jego krawędzi, ze skrzydełkami, sterylna, opakowanie medyczne typu blister (folia, papier), rozmiar 16G 1,7x45mm, przepływ 180ml/min.</t>
    </r>
  </si>
  <si>
    <r>
      <t xml:space="preserve">Kaniula do długotrwałych wlewów dożylnych wykonana z PTFE, wolna od lateksu i PCV, z zaworem iniekcyjnym,  port z bezpiecznie zamykającą się nakładką, </t>
    </r>
    <r>
      <rPr>
        <sz val="8"/>
        <color indexed="8"/>
        <rFont val="Arial"/>
        <family val="2"/>
      </rPr>
      <t>widoczna w USG</t>
    </r>
    <r>
      <rPr>
        <sz val="8"/>
        <rFont val="Arial"/>
        <family val="2"/>
      </rPr>
      <t>, korek luer - lock z trzpieniem powyżej jego krawędzi, ze skrzydełkami, sterylna, opakowanie medyczne typu blister (folia, papier), rozmiar 17G 1,4x45mm, przepływ 125ml/min.</t>
    </r>
  </si>
  <si>
    <t>Koreczki do kaniul luer-lock jednorazowego użytku, sterylne, niepirogenne. Koreczki w opakowaniach typu blister po 4 sztuki. Sposób pakowania umożliwia aseptyczne wyjęcie koreczka z opakowania. Trzpień wewnętrzny położony powyżej krawędzi korka.</t>
  </si>
  <si>
    <r>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t>
    </r>
    <r>
      <rPr>
        <sz val="8"/>
        <color indexed="8"/>
        <rFont val="Arial"/>
        <family val="2"/>
      </rPr>
      <t>znych,  z prostym, w pełni widocznym torem przepływu, o min. przepływie 533 ml/min, wysokość</t>
    </r>
    <r>
      <rPr>
        <sz val="8"/>
        <rFont val="Arial"/>
        <family val="2"/>
      </rPr>
      <t xml:space="preserve"> i waga: 2 cm, 1 g. </t>
    </r>
    <r>
      <rPr>
        <sz val="8"/>
        <color indexed="8"/>
        <rFont val="Arial"/>
        <family val="2"/>
      </rPr>
      <t xml:space="preserve"> Wytrzymały na ciśnienie płynu iniekcyjnego  45 PSI.</t>
    </r>
    <r>
      <rPr>
        <sz val="8"/>
        <rFont val="Arial"/>
        <family val="2"/>
      </rPr>
      <t xml:space="preserve">  Możliwość podłączenia u pacjenta do 100 aktywacji. Dostosowany do użytku z krwią, lipidami, alkoholami oraz lekami chemioterapeutycznymi.
</t>
    </r>
  </si>
  <si>
    <t xml:space="preserve">Zawór zamykający dostępu naczyniowego z podwójnym przedłużaczem o długości 15 cm 
- z klamrą zaciskową na każdym rozgałęzieniu, 
- bezigłowy, kompatybilny z połączeniami typu Luer – Lock i Luer – Slip
- nie zawiera lateksu, nie zawiera PCV ( ftalanów ) , kompatybilne z lipidami , chemioterapeutykami, 
- posiadający przeźroczystą poliwęglanową obudowę i przeźroczystą membranę ułatwiające szybką ocenę  efektywności płukania, 
- posiadający podzielną Split Septum, silikonową membranę z kołnierzem idealnie gładkim i jednorodnym, wywiniętym zewnętrznie , zamkniętą na długości min. 4,5 mm ( w fazie zamknięcia)
- posiadający jednorodną powierzchnie do dezynfekcji, która jest kołnierzem membrany ( powierzchnia do dezynfekcji wykonana z jednego materiału, stanowiąca jedną całość, niesprzyjająca kolonizacji bakterii,                -   wytrzymały na ciśnienie płynu iniekcyjnego 45 PSI
- czas użycia 7 dni lub max 100 aktywacji 
- posiadająca prosty tor przepływu, bez elementów lub mechanizmów wewnętrznych
- pracująca w systemie zamkniętym
- wymagany minimalny przepływ  20 l/h           
- objętość wypełnienia wynosząca 1,6 ml         
- sterylny, pakowany pojedynczo
</t>
  </si>
  <si>
    <t>Kaniula dotętnicza bezpieczna z regulatorem przepływu, wyposażona w automatyczny, mechanizm zapobiegający przed zakłuciem, ze skrzydełkami, cewnik wykonany z poliuretanu (PUR). Pakowana pojedynczo w opakowanie medyczne typu blister (papier-folia). Sterylna.. Rozmiar: 20G x45 mm, przepływ 57 ml/min.</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</si>
  <si>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G23 (a 100 szt.)</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</si>
  <si>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G21 (a 100 szt.)</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</si>
  <si>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G22 (a 100 szt.)</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</si>
  <si>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G20 (a 100 szt.)</t>
  </si>
  <si>
    <t>Igła do pobierania leków z fiolek z gumowym korkiem z  z ostrzem ściętym pod kątem 45°, które zapobiega fragmentacji materiału korka, zapobiegającym fragmentacji korka - rozm. 1.2 dł. 40mm - op. a 100 szt.</t>
  </si>
  <si>
    <t>ZADANIE NOWE</t>
  </si>
  <si>
    <r>
      <t xml:space="preserve">Kaniula do długotrwałych wlewów dożylnych wykonana z PTFE, wolna od lateksu i PCV, z zaworem iniekcyjnym, port z bezpiecznie zamykającą się nakładką, </t>
    </r>
    <r>
      <rPr>
        <sz val="8"/>
        <color indexed="8"/>
        <rFont val="Arial"/>
        <family val="2"/>
      </rPr>
      <t>widoczna w USG</t>
    </r>
    <r>
      <rPr>
        <sz val="8"/>
        <rFont val="Arial"/>
        <family val="2"/>
      </rPr>
      <t xml:space="preserve">, korek luer - lock z trzpieniem powyżej jego krawędzi, ze skrzydełkami, sterylna, opakowanie medyczne typu blister  (folia, papier), rozmiar 22G 0,8x25mm, przepływ 31ml/min. </t>
    </r>
  </si>
  <si>
    <r>
      <t>Kaniula do długotrwałych wlewów dożylnych wykonana z PTFE, wolna od lateksu i PCV, z zaworem iniekcyjnym, port z bezpiecznie zamykającą się nakładką,</t>
    </r>
    <r>
      <rPr>
        <sz val="8"/>
        <color indexed="8"/>
        <rFont val="Arial"/>
        <family val="2"/>
      </rPr>
      <t xml:space="preserve"> widoczna w USG</t>
    </r>
    <r>
      <rPr>
        <b/>
        <sz val="8"/>
        <color indexed="10"/>
        <rFont val="Arial"/>
        <family val="2"/>
      </rPr>
      <t xml:space="preserve">, </t>
    </r>
    <r>
      <rPr>
        <sz val="8"/>
        <rFont val="Arial"/>
        <family val="2"/>
      </rPr>
      <t xml:space="preserve">korek luer - lock z trzpieniem powyżej jego krawędzi, ze skrzydełkami, sterylna, opakowanie medyczne typu blister (folia, papier),  rozmiar 20G 1,0x32mm, przepływ 54ml/min.      </t>
    </r>
  </si>
  <si>
    <r>
      <t>Kaniula do długotrwałych wlewów dożylnych wykonana z PTFE, wolna od lateksu i PCV, z zaworem iniekcyjnym, port z bezpiecznie zamykającą się nakładką,</t>
    </r>
    <r>
      <rPr>
        <sz val="8"/>
        <color indexed="8"/>
        <rFont val="Arial"/>
        <family val="2"/>
      </rPr>
      <t xml:space="preserve"> widoczna w USG</t>
    </r>
    <r>
      <rPr>
        <sz val="8"/>
        <rFont val="Arial"/>
        <family val="2"/>
      </rPr>
      <t xml:space="preserve">, korek luer - lock z trzpieniem powyżej jego krawędzi, ze skrzydełkami, sterylna, opakowanie medyczne typu blister (folia, papier), rozmiar 18G 1,2x32mm, przepływ 80ml/min.  </t>
    </r>
  </si>
  <si>
    <t xml:space="preserve">Kaniula bezpieczna do długotrwałych wlewów dożylnych wyposażona w automatyczny, plastikowy mechanizm zapobiegający przed zakłuciem podczas użycia i po użyciu kaniuli, posiadająca zastawkę antyzwrotną, port zabezpieczony samodomykającym się koreczkiem, ze skrzydełkami, min. 4 paski kontrastujące w RTG, cewnik wykonany z poliuretanu (PUR). Kaniula posiadająca otwór przy ostrzu igły umożliwiający natychmiastowe potwierdzenie wejścia do naczynia podczas kaniulacji, rozmiar 22G 0,9x25mm, przepływ 42 ml/min.Sterylna. </t>
  </si>
  <si>
    <t xml:space="preserve">Kaniula bezpieczna do długotrwałych wlewów dożylnych wyposażona w automatyczny, plastikowy mechanizm zapobiegający przed zakłuciem podczas użycia i po użyciu kaniuli, posiadająca zastawkę antyzwrotną, port zabezpieczony samodomykającym się koreczkiem, ze skrzydełkami,  min. 4 paskI kontrastujące w RTG, cewnik wykonany z poliuretanu (PUR). Kaniula posiadająca otwór przy ostrzu igły umożliwiający natychmiastowe potwierdzenie wejścia do naczynia podczas kaniulacji, rozmiar 20G 1,1x32 mm, przepływ 67 ml/min.Sterylna. </t>
  </si>
  <si>
    <t xml:space="preserve">Kaniula bezpieczna do długotrwałych wlewów dożylnych wyposażona w automatyczny, plastikowy mechanizm zapobiegający przed zakłuciem podczas użycia i po użyciu kaniuli, posiadająca zastawkę antyzwrotną, port zabezpieczony samodomykającym się koreczkiem, ze skrzydełkami, min.4 paski kontrastujące w RTG, cewnik wykonany z poliuretanu (PUR). Kaniula posiadająca otwór przy ostrzu igły umożliwiający natychmiastowe potwierdzenie wejścia do naczynia podczas kaniulacji, dostępna w rozmiarach 18G 1,3x45mm, przepływ 103 ml/min oraz  18G 1,3x32mm, przepływ 103 ml/min do wyboru zamawiającego. Sterylna. </t>
  </si>
  <si>
    <t>Kaniula do długotrwałych wlewów dożylnych wykonana z PUR, wolna od lateksu i PCV, 6 pasków radiocieniujących, widoczna w promieniach RTG, ze skrzydełkami,sterylna. Dodatkowy otwór przy ostrzu igły umożliwiający natychmiastowe wzrokowe potwierdzenie wejścia do naczynia podczas kaniulacji, rozmiar 26G 0,6x19mm, przepływ 14ml/min.</t>
  </si>
  <si>
    <t>Kaniula do długotrwałych wlewów dożylnych wykonana z PUR, wolna od lateksu i PCV, 6 pasków radiocieniujących, widoczna w promieniach RTG, ze skrzydełkami,sterylna. Dodatkowy otwór przy ostrzu igły umożliwiający natychmiastowe wzrokowe potwierdzenie wejścia do naczynia podczas kaniulacji, rozmiar 24G 0,7x19mm, przepływ 19ml/min.</t>
  </si>
  <si>
    <t xml:space="preserve">Zamknięcie/zabezpieczenie strzykawki wypełnionej lekiem lub roztworem , zmniejsza ryzyko zanieczyszczenia przez dotyk, zapobiega wyciekowi leku przygotowanego w strzykawce. Zabezpieczenie może być stosowane do strzykawek Luer Lock  oraz Luer . Na końcówce LL zabezpieczenie jest nałożone. opakowanie jednostkowe 1 taca = 10 szt koreczków . Sterylizowane EO. Opakowanie 50 tacek </t>
  </si>
  <si>
    <t>opak/tacka</t>
  </si>
  <si>
    <t>opak./tacka</t>
  </si>
  <si>
    <t xml:space="preserve">opak  </t>
  </si>
  <si>
    <r>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t>
    </r>
    <r>
      <rPr>
        <sz val="9"/>
        <color indexed="8"/>
        <rFont val="Calibri"/>
        <family val="2"/>
      </rPr>
      <t>znych,  z prostym, w pełni widocznym torem przepływu, o min. przepływie 533 ml/min, wysokość</t>
    </r>
    <r>
      <rPr>
        <sz val="9"/>
        <rFont val="Calibri"/>
        <family val="2"/>
      </rPr>
      <t xml:space="preserve"> i waga: 2 cm, 1 g. </t>
    </r>
    <r>
      <rPr>
        <sz val="9"/>
        <color indexed="8"/>
        <rFont val="Calibri"/>
        <family val="2"/>
      </rPr>
      <t xml:space="preserve"> Wytrzymały na ciśnienie płynu iniekcyjnego  45 PSI.</t>
    </r>
    <r>
      <rPr>
        <sz val="9"/>
        <rFont val="Calibri"/>
        <family val="2"/>
      </rPr>
      <t xml:space="preserve">  Możliwość podłączenia u pacjenta do 100 aktywacji. Dostosowany do użytku z krwią, lipidami, alkoholami oraz lekami chemioterapeutycznymi.
</t>
    </r>
  </si>
  <si>
    <t xml:space="preserve"> Jednorazowego  użytku sprzęt specjalistyczny -bezpieczny</t>
  </si>
  <si>
    <t xml:space="preserve">oznaczenie spr. DSUiZP/252/MT/ 1/2020            ZADANIE NR 7 -  zał nr 2      </t>
  </si>
  <si>
    <t xml:space="preserve"> Szacunkowe zapotrzebowanie na  specjalistyczny sprzęt  jednorazowego - bezpieczny</t>
  </si>
  <si>
    <r>
      <t xml:space="preserve">W pozycjach pakowanych (a 50 szt.),  (a 100 szt.) . można zaoferować opakowania </t>
    </r>
    <r>
      <rPr>
        <b/>
        <sz val="8"/>
        <rFont val="Arial"/>
        <family val="2"/>
      </rPr>
      <t>mniejsze</t>
    </r>
    <r>
      <rPr>
        <sz val="8"/>
        <rFont val="Arial"/>
        <family val="2"/>
      </rPr>
      <t xml:space="preserve"> od żądanych  po  przeliczeniu podanej ilości  szt. opakowań</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</si>
</sst>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quot;zł&quot;_-;\-* #,##0.00,&quot;zł&quot;_-;_-* \-??&quot; zł&quot;_-;_-@_-"/>
  </numFmts>
  <fonts count="59">
    <font>
      <sz val="10"/>
      <name val="Arial"/>
      <family val="2"/>
    </font>
    <font>
      <sz val="8"/>
      <name val="Arial"/>
      <family val="2"/>
    </font>
    <font>
      <sz val="10"/>
      <name val="Arial CE"/>
      <family val="0"/>
    </font>
    <font>
      <b/>
      <sz val="8"/>
      <name val="Arial"/>
      <family val="2"/>
    </font>
    <font>
      <sz val="8"/>
      <name val="Times New Roman"/>
      <family val="1"/>
    </font>
    <font>
      <b/>
      <sz val="8"/>
      <name val="Times New Roman"/>
      <family val="1"/>
    </font>
    <font>
      <sz val="10"/>
      <name val="Times New Roman"/>
      <family val="1"/>
    </font>
    <font>
      <b/>
      <sz val="22"/>
      <name val="Arial"/>
      <family val="2"/>
    </font>
    <font>
      <b/>
      <sz val="8"/>
      <color indexed="10"/>
      <name val="Arial"/>
      <family val="2"/>
    </font>
    <font>
      <sz val="8"/>
      <color indexed="8"/>
      <name val="Arial"/>
      <family val="2"/>
    </font>
    <font>
      <sz val="9"/>
      <name val="Calibri"/>
      <family val="2"/>
    </font>
    <font>
      <sz val="9"/>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Arial"/>
      <family val="2"/>
    </font>
    <font>
      <sz val="8"/>
      <color indexed="8"/>
      <name val="Times New Roman"/>
      <family val="1"/>
    </font>
    <font>
      <b/>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family val="2"/>
    </font>
    <font>
      <sz val="8"/>
      <color theme="1"/>
      <name val="Arial"/>
      <family val="2"/>
    </font>
    <font>
      <sz val="8"/>
      <color theme="1"/>
      <name val="Times New Roman"/>
      <family val="1"/>
    </font>
    <font>
      <sz val="9"/>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protection/>
    </xf>
    <xf numFmtId="0" fontId="47" fillId="0" borderId="0">
      <alignment/>
      <protection/>
    </xf>
    <xf numFmtId="0" fontId="35" fillId="0" borderId="0">
      <alignment/>
      <protection/>
    </xf>
    <xf numFmtId="0" fontId="48" fillId="27" borderId="1" applyNumberFormat="0" applyAlignment="0" applyProtection="0"/>
    <xf numFmtId="0" fontId="49" fillId="0" borderId="0" applyNumberFormat="0" applyFill="0" applyBorder="0" applyAlignment="0" applyProtection="0"/>
    <xf numFmtId="9" fontId="2"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72" fontId="2"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110">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4" fontId="1" fillId="0" borderId="0" xfId="0" applyNumberFormat="1" applyFont="1" applyAlignment="1">
      <alignment horizontal="center" vertical="center"/>
    </xf>
    <xf numFmtId="9" fontId="1" fillId="0" borderId="0" xfId="0" applyNumberFormat="1" applyFont="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xf>
    <xf numFmtId="4" fontId="1" fillId="0" borderId="0" xfId="0" applyNumberFormat="1" applyFont="1" applyFill="1" applyBorder="1" applyAlignment="1">
      <alignment horizontal="center" vertical="center"/>
    </xf>
    <xf numFmtId="9" fontId="1"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0" fontId="0" fillId="0" borderId="0" xfId="0"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left" vertical="center" wrapText="1"/>
    </xf>
    <xf numFmtId="0" fontId="1" fillId="34" borderId="10" xfId="0" applyFont="1" applyFill="1" applyBorder="1" applyAlignment="1">
      <alignment horizontal="center" vertical="center"/>
    </xf>
    <xf numFmtId="49"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4" fontId="1" fillId="34" borderId="10" xfId="0" applyNumberFormat="1" applyFont="1" applyFill="1" applyBorder="1" applyAlignment="1">
      <alignment horizontal="center" vertical="center" wrapText="1"/>
    </xf>
    <xf numFmtId="9" fontId="1" fillId="34" borderId="10" xfId="0" applyNumberFormat="1" applyFont="1" applyFill="1" applyBorder="1" applyAlignment="1">
      <alignment horizontal="center" vertical="center" wrapText="1"/>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5" borderId="0" xfId="0" applyFill="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4" fontId="5" fillId="36" borderId="10" xfId="0" applyNumberFormat="1" applyFont="1" applyFill="1" applyBorder="1" applyAlignment="1">
      <alignment horizontal="right" vertical="center"/>
    </xf>
    <xf numFmtId="0" fontId="4" fillId="0" borderId="0" xfId="0" applyFont="1" applyAlignment="1">
      <alignment vertical="center"/>
    </xf>
    <xf numFmtId="0" fontId="55" fillId="0" borderId="0" xfId="0" applyFont="1" applyAlignment="1">
      <alignment vertical="center"/>
    </xf>
    <xf numFmtId="0" fontId="55" fillId="0" borderId="0" xfId="0" applyFont="1" applyFill="1" applyAlignment="1">
      <alignment vertical="center"/>
    </xf>
    <xf numFmtId="4" fontId="5" fillId="36" borderId="11" xfId="0" applyNumberFormat="1" applyFont="1" applyFill="1" applyBorder="1" applyAlignment="1">
      <alignment horizontal="center" vertical="center"/>
    </xf>
    <xf numFmtId="4" fontId="5" fillId="36"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49" fontId="57" fillId="0" borderId="10" xfId="0" applyNumberFormat="1"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protection/>
    </xf>
    <xf numFmtId="3" fontId="57" fillId="0" borderId="10" xfId="0" applyNumberFormat="1" applyFont="1" applyBorder="1" applyAlignment="1">
      <alignment horizontal="center" vertical="center"/>
    </xf>
    <xf numFmtId="4" fontId="57" fillId="37" borderId="10" xfId="0" applyNumberFormat="1" applyFont="1" applyFill="1" applyBorder="1" applyAlignment="1" applyProtection="1">
      <alignment horizontal="right" vertical="center"/>
      <protection locked="0"/>
    </xf>
    <xf numFmtId="9" fontId="57" fillId="0" borderId="10" xfId="0" applyNumberFormat="1" applyFont="1" applyFill="1" applyBorder="1" applyAlignment="1" applyProtection="1">
      <alignment horizontal="center" vertical="center"/>
      <protection locked="0"/>
    </xf>
    <xf numFmtId="4" fontId="57" fillId="0" borderId="10" xfId="0" applyNumberFormat="1" applyFont="1" applyFill="1" applyBorder="1" applyAlignment="1">
      <alignment horizontal="right" vertical="center"/>
    </xf>
    <xf numFmtId="3" fontId="57" fillId="0" borderId="10" xfId="0" applyNumberFormat="1" applyFont="1" applyFill="1" applyBorder="1" applyAlignment="1">
      <alignment horizontal="center" vertical="center"/>
    </xf>
    <xf numFmtId="0" fontId="57" fillId="0" borderId="10" xfId="0" applyFont="1" applyFill="1" applyBorder="1" applyAlignment="1" applyProtection="1">
      <alignment horizontal="center" vertical="center" wrapText="1"/>
      <protection/>
    </xf>
    <xf numFmtId="4" fontId="57" fillId="38" borderId="10" xfId="0" applyNumberFormat="1" applyFont="1" applyFill="1" applyBorder="1" applyAlignment="1" applyProtection="1">
      <alignment horizontal="right" vertical="center"/>
      <protection locked="0"/>
    </xf>
    <xf numFmtId="49" fontId="57" fillId="0" borderId="10" xfId="0" applyNumberFormat="1" applyFont="1" applyFill="1" applyBorder="1" applyAlignment="1">
      <alignment horizontal="center" vertical="center" wrapText="1"/>
    </xf>
    <xf numFmtId="49" fontId="57" fillId="39" borderId="10" xfId="0" applyNumberFormat="1" applyFont="1" applyFill="1" applyBorder="1" applyAlignment="1" applyProtection="1">
      <alignment horizontal="center" vertical="center" wrapText="1"/>
      <protection/>
    </xf>
    <xf numFmtId="0" fontId="57" fillId="39" borderId="10"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Font="1" applyFill="1" applyBorder="1" applyAlignment="1">
      <alignment vertical="center" wrapText="1"/>
    </xf>
    <xf numFmtId="0" fontId="1" fillId="0" borderId="10"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vertical="center" wrapText="1"/>
      <protection/>
    </xf>
    <xf numFmtId="0" fontId="1" fillId="39" borderId="10" xfId="0" applyFont="1" applyFill="1" applyBorder="1" applyAlignment="1" applyProtection="1">
      <alignment vertical="center" wrapText="1"/>
      <protection/>
    </xf>
    <xf numFmtId="0" fontId="56" fillId="40" borderId="10" xfId="0" applyFont="1" applyFill="1" applyBorder="1" applyAlignment="1">
      <alignment horizontal="center" vertical="center"/>
    </xf>
    <xf numFmtId="49" fontId="57" fillId="40" borderId="10" xfId="0" applyNumberFormat="1" applyFont="1" applyFill="1" applyBorder="1" applyAlignment="1">
      <alignment horizontal="center" vertical="center" wrapText="1"/>
    </xf>
    <xf numFmtId="0" fontId="57" fillId="40" borderId="10" xfId="0" applyFont="1" applyFill="1" applyBorder="1" applyAlignment="1" applyProtection="1">
      <alignment horizontal="center" vertical="center"/>
      <protection/>
    </xf>
    <xf numFmtId="3" fontId="57" fillId="40" borderId="10" xfId="0" applyNumberFormat="1" applyFont="1" applyFill="1" applyBorder="1" applyAlignment="1">
      <alignment horizontal="center" vertical="center"/>
    </xf>
    <xf numFmtId="4" fontId="57" fillId="40" borderId="10" xfId="0" applyNumberFormat="1" applyFont="1" applyFill="1" applyBorder="1" applyAlignment="1" applyProtection="1">
      <alignment horizontal="right" vertical="center"/>
      <protection locked="0"/>
    </xf>
    <xf numFmtId="9" fontId="57" fillId="40" borderId="10" xfId="0" applyNumberFormat="1" applyFont="1" applyFill="1" applyBorder="1" applyAlignment="1" applyProtection="1">
      <alignment horizontal="center" vertical="center"/>
      <protection locked="0"/>
    </xf>
    <xf numFmtId="4" fontId="57" fillId="40" borderId="10" xfId="0" applyNumberFormat="1" applyFont="1" applyFill="1" applyBorder="1" applyAlignment="1">
      <alignment horizontal="right" vertical="center"/>
    </xf>
    <xf numFmtId="0" fontId="7" fillId="40" borderId="10" xfId="0" applyFont="1" applyFill="1" applyBorder="1" applyAlignment="1" applyProtection="1">
      <alignment vertical="center" wrapText="1"/>
      <protection/>
    </xf>
    <xf numFmtId="0" fontId="1" fillId="41" borderId="10" xfId="0" applyFont="1" applyFill="1" applyBorder="1" applyAlignment="1" applyProtection="1">
      <alignment vertical="center" wrapText="1"/>
      <protection/>
    </xf>
    <xf numFmtId="0" fontId="1" fillId="41" borderId="10" xfId="53" applyFont="1" applyFill="1" applyBorder="1" applyAlignment="1">
      <alignment horizontal="left" vertical="center" wrapText="1"/>
      <protection/>
    </xf>
    <xf numFmtId="0" fontId="56" fillId="41" borderId="10" xfId="52" applyFont="1" applyFill="1" applyBorder="1" applyAlignment="1">
      <alignment horizontal="left" vertical="center" wrapText="1"/>
      <protection/>
    </xf>
    <xf numFmtId="0" fontId="57" fillId="0" borderId="10" xfId="0" applyFont="1" applyBorder="1" applyAlignment="1">
      <alignment horizontal="center" vertical="center" wrapText="1"/>
    </xf>
    <xf numFmtId="49" fontId="1" fillId="41" borderId="10" xfId="0" applyNumberFormat="1" applyFont="1" applyFill="1" applyBorder="1" applyAlignment="1" applyProtection="1">
      <alignment vertical="center" wrapText="1"/>
      <protection/>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Fill="1" applyBorder="1" applyAlignment="1">
      <alignment horizontal="right" vertical="center"/>
    </xf>
    <xf numFmtId="0" fontId="55" fillId="40" borderId="0" xfId="0" applyFont="1" applyFill="1" applyAlignment="1">
      <alignment vertical="center"/>
    </xf>
    <xf numFmtId="0" fontId="1" fillId="41" borderId="10" xfId="0" applyNumberFormat="1" applyFont="1" applyFill="1" applyBorder="1" applyAlignment="1" applyProtection="1">
      <alignment vertical="center" wrapText="1"/>
      <protection/>
    </xf>
    <xf numFmtId="0" fontId="56" fillId="41" borderId="10" xfId="0" applyFont="1" applyFill="1" applyBorder="1" applyAlignment="1">
      <alignment horizontal="left" vertical="center" wrapText="1"/>
    </xf>
    <xf numFmtId="0" fontId="58" fillId="40" borderId="10" xfId="0" applyFont="1" applyFill="1" applyBorder="1" applyAlignment="1">
      <alignment horizontal="center" vertical="center"/>
    </xf>
    <xf numFmtId="0" fontId="34" fillId="40" borderId="10" xfId="0" applyFont="1" applyFill="1" applyBorder="1" applyAlignment="1" applyProtection="1">
      <alignment vertical="center" wrapText="1"/>
      <protection/>
    </xf>
    <xf numFmtId="49"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4" fontId="10" fillId="34" borderId="10" xfId="0" applyNumberFormat="1" applyFont="1" applyFill="1" applyBorder="1" applyAlignment="1">
      <alignment horizontal="center" vertical="center" wrapText="1"/>
    </xf>
    <xf numFmtId="9" fontId="10" fillId="34" borderId="10" xfId="0" applyNumberFormat="1" applyFont="1" applyFill="1" applyBorder="1" applyAlignment="1">
      <alignment horizontal="center" vertical="center" wrapText="1"/>
    </xf>
    <xf numFmtId="0" fontId="10" fillId="0" borderId="0" xfId="0" applyFont="1" applyAlignment="1">
      <alignment vertical="center"/>
    </xf>
    <xf numFmtId="0" fontId="10" fillId="0" borderId="10" xfId="0" applyFont="1" applyBorder="1" applyAlignment="1">
      <alignment vertical="center"/>
    </xf>
    <xf numFmtId="49" fontId="58" fillId="0" borderId="10" xfId="0" applyNumberFormat="1" applyFont="1" applyFill="1" applyBorder="1" applyAlignment="1">
      <alignment horizontal="center" vertical="center" wrapText="1"/>
    </xf>
    <xf numFmtId="0" fontId="58" fillId="0" borderId="10" xfId="0" applyFont="1" applyFill="1" applyBorder="1" applyAlignment="1" applyProtection="1">
      <alignment horizontal="center" vertical="center"/>
      <protection/>
    </xf>
    <xf numFmtId="3" fontId="58" fillId="0" borderId="10" xfId="0" applyNumberFormat="1" applyFont="1" applyFill="1" applyBorder="1" applyAlignment="1">
      <alignment horizontal="center" vertical="center"/>
    </xf>
    <xf numFmtId="4" fontId="58" fillId="37" borderId="10" xfId="0" applyNumberFormat="1" applyFont="1" applyFill="1" applyBorder="1" applyAlignment="1" applyProtection="1">
      <alignment horizontal="right" vertical="center"/>
      <protection locked="0"/>
    </xf>
    <xf numFmtId="9" fontId="58" fillId="0" borderId="10" xfId="0" applyNumberFormat="1" applyFont="1" applyFill="1" applyBorder="1" applyAlignment="1" applyProtection="1">
      <alignment horizontal="center" vertical="center"/>
      <protection locked="0"/>
    </xf>
    <xf numFmtId="4" fontId="58" fillId="0" borderId="10" xfId="0" applyNumberFormat="1"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Alignment="1">
      <alignment vertical="center" wrapText="1"/>
    </xf>
    <xf numFmtId="3" fontId="58" fillId="0" borderId="10" xfId="0" applyNumberFormat="1" applyFont="1" applyBorder="1" applyAlignment="1">
      <alignment horizontal="center" vertical="center"/>
    </xf>
    <xf numFmtId="49" fontId="58" fillId="0" borderId="10" xfId="0" applyNumberFormat="1" applyFont="1" applyFill="1" applyBorder="1" applyAlignment="1" applyProtection="1">
      <alignment horizontal="center" vertical="center" wrapText="1"/>
      <protection/>
    </xf>
    <xf numFmtId="0" fontId="10" fillId="0" borderId="0" xfId="0" applyFont="1" applyAlignment="1">
      <alignment vertical="center" wrapText="1"/>
    </xf>
    <xf numFmtId="49" fontId="58" fillId="39" borderId="10" xfId="0" applyNumberFormat="1"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10" fillId="0" borderId="0" xfId="0" applyFont="1" applyFill="1" applyAlignment="1">
      <alignment horizontal="center" vertical="center"/>
    </xf>
    <xf numFmtId="49" fontId="10" fillId="0" borderId="0" xfId="0" applyNumberFormat="1" applyFont="1" applyFill="1" applyAlignment="1">
      <alignment horizontal="left" vertical="center"/>
    </xf>
    <xf numFmtId="0" fontId="10" fillId="0" borderId="0" xfId="0" applyFont="1" applyFill="1" applyAlignment="1">
      <alignment horizontal="left" vertical="center"/>
    </xf>
    <xf numFmtId="4" fontId="34" fillId="36" borderId="12" xfId="0" applyNumberFormat="1" applyFont="1" applyFill="1" applyBorder="1" applyAlignment="1">
      <alignment horizontal="center" vertical="center"/>
    </xf>
    <xf numFmtId="4" fontId="34" fillId="36" borderId="13" xfId="0" applyNumberFormat="1" applyFont="1" applyFill="1" applyBorder="1" applyAlignment="1">
      <alignment horizontal="center" vertical="center"/>
    </xf>
    <xf numFmtId="4" fontId="34" fillId="36" borderId="13" xfId="0" applyNumberFormat="1" applyFont="1" applyFill="1" applyBorder="1" applyAlignment="1">
      <alignment horizontal="right" vertical="center"/>
    </xf>
    <xf numFmtId="0" fontId="10" fillId="39" borderId="10" xfId="0" applyFont="1" applyFill="1" applyBorder="1" applyAlignment="1" applyProtection="1">
      <alignment vertical="center" wrapText="1"/>
      <protection/>
    </xf>
    <xf numFmtId="0" fontId="10" fillId="39" borderId="10" xfId="53" applyFont="1" applyFill="1" applyBorder="1" applyAlignment="1">
      <alignment horizontal="left" vertical="center" wrapText="1"/>
      <protection/>
    </xf>
    <xf numFmtId="0" fontId="58" fillId="39" borderId="10" xfId="52" applyFont="1" applyFill="1" applyBorder="1" applyAlignment="1">
      <alignment horizontal="left" vertical="center" wrapText="1"/>
      <protection/>
    </xf>
    <xf numFmtId="49" fontId="10" fillId="39" borderId="10" xfId="0" applyNumberFormat="1" applyFont="1" applyFill="1" applyBorder="1" applyAlignment="1" applyProtection="1">
      <alignment vertical="center" wrapText="1"/>
      <protection/>
    </xf>
    <xf numFmtId="0" fontId="58" fillId="39" borderId="10"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Fill="1" applyAlignment="1">
      <alignment horizontal="left"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 3" xfId="53"/>
    <cellStyle name="Normal 3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77"/>
  <sheetViews>
    <sheetView zoomScaleSheetLayoutView="100" workbookViewId="0" topLeftCell="A27">
      <selection activeCell="A30" sqref="A30:IV30"/>
    </sheetView>
  </sheetViews>
  <sheetFormatPr defaultColWidth="11.57421875" defaultRowHeight="12.75"/>
  <cols>
    <col min="1" max="1" width="4.140625" style="17" customWidth="1"/>
    <col min="2" max="2" width="62.28125" style="7" customWidth="1"/>
    <col min="3" max="3" width="9.8515625" style="7" customWidth="1"/>
    <col min="4" max="5" width="7.421875" style="7" customWidth="1"/>
    <col min="6" max="6" width="7.00390625" style="7" customWidth="1"/>
    <col min="7" max="7" width="5.8515625" style="7" customWidth="1"/>
    <col min="8" max="8" width="8.8515625" style="7" customWidth="1"/>
    <col min="9" max="9" width="7.7109375" style="7" customWidth="1"/>
    <col min="10" max="10" width="9.57421875" style="7" customWidth="1"/>
    <col min="11" max="16384" width="11.57421875" style="7" customWidth="1"/>
  </cols>
  <sheetData>
    <row r="1" spans="1:10" ht="12.75">
      <c r="A1" s="26"/>
      <c r="B1" s="7" t="s">
        <v>87</v>
      </c>
      <c r="C1" s="27"/>
      <c r="D1" s="27"/>
      <c r="E1" s="27"/>
      <c r="F1" s="27"/>
      <c r="G1" s="27"/>
      <c r="H1" s="27"/>
      <c r="I1" s="27"/>
      <c r="J1" s="27"/>
    </row>
    <row r="2" spans="1:10" ht="12.75">
      <c r="A2" s="26"/>
      <c r="B2" s="1" t="s">
        <v>39</v>
      </c>
      <c r="C2" s="1"/>
      <c r="D2" s="1"/>
      <c r="E2" s="1"/>
      <c r="F2" s="1"/>
      <c r="G2" s="1"/>
      <c r="H2" s="1"/>
      <c r="I2" s="27"/>
      <c r="J2" s="19"/>
    </row>
    <row r="3" spans="1:10" ht="33.75">
      <c r="A3" s="18" t="s">
        <v>12</v>
      </c>
      <c r="B3" s="20" t="s">
        <v>0</v>
      </c>
      <c r="C3" s="21" t="s">
        <v>50</v>
      </c>
      <c r="D3" s="22" t="s">
        <v>1</v>
      </c>
      <c r="E3" s="22" t="s">
        <v>2</v>
      </c>
      <c r="F3" s="23" t="s">
        <v>3</v>
      </c>
      <c r="G3" s="24" t="s">
        <v>4</v>
      </c>
      <c r="H3" s="22" t="s">
        <v>5</v>
      </c>
      <c r="I3" s="22" t="s">
        <v>6</v>
      </c>
      <c r="J3" s="22" t="s">
        <v>7</v>
      </c>
    </row>
    <row r="4" spans="1:11" ht="27" customHeight="1">
      <c r="A4" s="39">
        <v>1</v>
      </c>
      <c r="B4" s="52" t="s">
        <v>8</v>
      </c>
      <c r="C4" s="40"/>
      <c r="D4" s="41" t="s">
        <v>9</v>
      </c>
      <c r="E4" s="42">
        <v>9000</v>
      </c>
      <c r="F4" s="43"/>
      <c r="G4" s="44">
        <v>0.08</v>
      </c>
      <c r="H4" s="45">
        <f aca="true" t="shared" si="0" ref="H4:H33">ROUND((E4*F4),2)</f>
        <v>0</v>
      </c>
      <c r="I4" s="45">
        <f>ROUND((H4*G4),2)</f>
        <v>0</v>
      </c>
      <c r="J4" s="45">
        <f>ROUND((H4+H4*G4),2)</f>
        <v>0</v>
      </c>
      <c r="K4" s="35"/>
    </row>
    <row r="5" spans="1:11" s="29" customFormat="1" ht="27" customHeight="1">
      <c r="A5" s="39">
        <v>2</v>
      </c>
      <c r="B5" s="52" t="s">
        <v>38</v>
      </c>
      <c r="C5" s="40"/>
      <c r="D5" s="41" t="s">
        <v>9</v>
      </c>
      <c r="E5" s="46">
        <v>1500</v>
      </c>
      <c r="F5" s="43"/>
      <c r="G5" s="44">
        <v>0.08</v>
      </c>
      <c r="H5" s="45">
        <f t="shared" si="0"/>
        <v>0</v>
      </c>
      <c r="I5" s="45">
        <f aca="true" t="shared" si="1" ref="I5:I63">ROUND((H5*G5),2)</f>
        <v>0</v>
      </c>
      <c r="J5" s="45">
        <f aca="true" t="shared" si="2" ref="J5:J63">ROUND((H5+H5*G5),2)</f>
        <v>0</v>
      </c>
      <c r="K5" s="36"/>
    </row>
    <row r="6" spans="1:11" s="29" customFormat="1" ht="27.75" customHeight="1">
      <c r="A6" s="39">
        <v>3</v>
      </c>
      <c r="B6" s="53" t="s">
        <v>52</v>
      </c>
      <c r="C6" s="40"/>
      <c r="D6" s="41" t="s">
        <v>40</v>
      </c>
      <c r="E6" s="46">
        <v>1300</v>
      </c>
      <c r="F6" s="43"/>
      <c r="G6" s="44">
        <v>0.08</v>
      </c>
      <c r="H6" s="45">
        <f t="shared" si="0"/>
        <v>0</v>
      </c>
      <c r="I6" s="45">
        <f t="shared" si="1"/>
        <v>0</v>
      </c>
      <c r="J6" s="45">
        <f t="shared" si="2"/>
        <v>0</v>
      </c>
      <c r="K6" s="36"/>
    </row>
    <row r="7" spans="1:11" s="29" customFormat="1" ht="24" customHeight="1">
      <c r="A7" s="39">
        <v>4</v>
      </c>
      <c r="B7" s="52" t="s">
        <v>24</v>
      </c>
      <c r="C7" s="40"/>
      <c r="D7" s="41" t="s">
        <v>9</v>
      </c>
      <c r="E7" s="46">
        <v>10600</v>
      </c>
      <c r="F7" s="43"/>
      <c r="G7" s="44">
        <v>0.08</v>
      </c>
      <c r="H7" s="45">
        <f t="shared" si="0"/>
        <v>0</v>
      </c>
      <c r="I7" s="45">
        <f t="shared" si="1"/>
        <v>0</v>
      </c>
      <c r="J7" s="45">
        <f t="shared" si="2"/>
        <v>0</v>
      </c>
      <c r="K7" s="36"/>
    </row>
    <row r="8" spans="1:11" s="29" customFormat="1" ht="24" customHeight="1">
      <c r="A8" s="39">
        <v>5</v>
      </c>
      <c r="B8" s="52" t="s">
        <v>37</v>
      </c>
      <c r="C8" s="40"/>
      <c r="D8" s="41" t="s">
        <v>9</v>
      </c>
      <c r="E8" s="46">
        <v>220</v>
      </c>
      <c r="F8" s="43"/>
      <c r="G8" s="44">
        <v>0.08</v>
      </c>
      <c r="H8" s="45">
        <f t="shared" si="0"/>
        <v>0</v>
      </c>
      <c r="I8" s="45">
        <f t="shared" si="1"/>
        <v>0</v>
      </c>
      <c r="J8" s="45">
        <f t="shared" si="2"/>
        <v>0</v>
      </c>
      <c r="K8" s="36"/>
    </row>
    <row r="9" spans="1:11" ht="27.75" customHeight="1">
      <c r="A9" s="39">
        <v>6</v>
      </c>
      <c r="B9" s="53" t="s">
        <v>54</v>
      </c>
      <c r="C9" s="40"/>
      <c r="D9" s="41" t="s">
        <v>10</v>
      </c>
      <c r="E9" s="42">
        <v>860</v>
      </c>
      <c r="F9" s="43"/>
      <c r="G9" s="44">
        <v>0.08</v>
      </c>
      <c r="H9" s="45">
        <f t="shared" si="0"/>
        <v>0</v>
      </c>
      <c r="I9" s="45">
        <f t="shared" si="1"/>
        <v>0</v>
      </c>
      <c r="J9" s="45">
        <f t="shared" si="2"/>
        <v>0</v>
      </c>
      <c r="K9" s="35"/>
    </row>
    <row r="10" spans="1:11" ht="26.25" customHeight="1">
      <c r="A10" s="39">
        <v>7</v>
      </c>
      <c r="B10" s="53" t="s">
        <v>53</v>
      </c>
      <c r="C10" s="40"/>
      <c r="D10" s="41" t="s">
        <v>10</v>
      </c>
      <c r="E10" s="42">
        <v>1100</v>
      </c>
      <c r="F10" s="43"/>
      <c r="G10" s="44">
        <v>0.08</v>
      </c>
      <c r="H10" s="45">
        <f t="shared" si="0"/>
        <v>0</v>
      </c>
      <c r="I10" s="45">
        <f t="shared" si="1"/>
        <v>0</v>
      </c>
      <c r="J10" s="45">
        <f t="shared" si="2"/>
        <v>0</v>
      </c>
      <c r="K10" s="35"/>
    </row>
    <row r="11" spans="1:11" ht="25.5" customHeight="1">
      <c r="A11" s="39">
        <v>8</v>
      </c>
      <c r="B11" s="53" t="s">
        <v>55</v>
      </c>
      <c r="C11" s="40"/>
      <c r="D11" s="41" t="s">
        <v>10</v>
      </c>
      <c r="E11" s="42">
        <v>690</v>
      </c>
      <c r="F11" s="43"/>
      <c r="G11" s="44">
        <v>0.08</v>
      </c>
      <c r="H11" s="45">
        <f t="shared" si="0"/>
        <v>0</v>
      </c>
      <c r="I11" s="45">
        <f t="shared" si="1"/>
        <v>0</v>
      </c>
      <c r="J11" s="45">
        <f t="shared" si="2"/>
        <v>0</v>
      </c>
      <c r="K11" s="35"/>
    </row>
    <row r="12" spans="1:11" ht="73.5" customHeight="1">
      <c r="A12" s="39">
        <v>9</v>
      </c>
      <c r="B12" s="53" t="s">
        <v>59</v>
      </c>
      <c r="C12" s="47"/>
      <c r="D12" s="41" t="s">
        <v>10</v>
      </c>
      <c r="E12" s="46">
        <v>40</v>
      </c>
      <c r="F12" s="48"/>
      <c r="G12" s="44">
        <v>0.08</v>
      </c>
      <c r="H12" s="45">
        <f t="shared" si="0"/>
        <v>0</v>
      </c>
      <c r="I12" s="45">
        <f t="shared" si="1"/>
        <v>0</v>
      </c>
      <c r="J12" s="45">
        <f t="shared" si="2"/>
        <v>0</v>
      </c>
      <c r="K12" s="35"/>
    </row>
    <row r="13" spans="1:11" ht="76.5" customHeight="1">
      <c r="A13" s="39">
        <v>10</v>
      </c>
      <c r="B13" s="53" t="s">
        <v>56</v>
      </c>
      <c r="C13" s="47"/>
      <c r="D13" s="41" t="s">
        <v>10</v>
      </c>
      <c r="E13" s="42">
        <v>16</v>
      </c>
      <c r="F13" s="43"/>
      <c r="G13" s="44">
        <v>0.08</v>
      </c>
      <c r="H13" s="45">
        <f t="shared" si="0"/>
        <v>0</v>
      </c>
      <c r="I13" s="45">
        <f t="shared" si="1"/>
        <v>0</v>
      </c>
      <c r="J13" s="45">
        <f t="shared" si="2"/>
        <v>0</v>
      </c>
      <c r="K13" s="35"/>
    </row>
    <row r="14" spans="1:11" ht="75.75" customHeight="1">
      <c r="A14" s="39">
        <v>11</v>
      </c>
      <c r="B14" s="52" t="s">
        <v>57</v>
      </c>
      <c r="C14" s="47"/>
      <c r="D14" s="41" t="s">
        <v>10</v>
      </c>
      <c r="E14" s="46">
        <v>12</v>
      </c>
      <c r="F14" s="48"/>
      <c r="G14" s="44">
        <v>0.08</v>
      </c>
      <c r="H14" s="45">
        <f t="shared" si="0"/>
        <v>0</v>
      </c>
      <c r="I14" s="45">
        <f t="shared" si="1"/>
        <v>0</v>
      </c>
      <c r="J14" s="45">
        <f t="shared" si="2"/>
        <v>0</v>
      </c>
      <c r="K14" s="35"/>
    </row>
    <row r="15" spans="1:11" ht="69.75" customHeight="1">
      <c r="A15" s="39">
        <v>12</v>
      </c>
      <c r="B15" s="53" t="s">
        <v>58</v>
      </c>
      <c r="C15" s="47"/>
      <c r="D15" s="41" t="s">
        <v>29</v>
      </c>
      <c r="E15" s="42">
        <v>40</v>
      </c>
      <c r="F15" s="43"/>
      <c r="G15" s="44">
        <v>0.08</v>
      </c>
      <c r="H15" s="45">
        <f t="shared" si="0"/>
        <v>0</v>
      </c>
      <c r="I15" s="45">
        <f t="shared" si="1"/>
        <v>0</v>
      </c>
      <c r="J15" s="45">
        <f t="shared" si="2"/>
        <v>0</v>
      </c>
      <c r="K15" s="35"/>
    </row>
    <row r="16" spans="1:11" ht="23.25" customHeight="1">
      <c r="A16" s="39">
        <v>13</v>
      </c>
      <c r="B16" s="52" t="s">
        <v>25</v>
      </c>
      <c r="C16" s="40"/>
      <c r="D16" s="41" t="s">
        <v>10</v>
      </c>
      <c r="E16" s="42">
        <v>5</v>
      </c>
      <c r="F16" s="43"/>
      <c r="G16" s="44">
        <v>0.08</v>
      </c>
      <c r="H16" s="45">
        <f t="shared" si="0"/>
        <v>0</v>
      </c>
      <c r="I16" s="45">
        <f t="shared" si="1"/>
        <v>0</v>
      </c>
      <c r="J16" s="45">
        <f t="shared" si="2"/>
        <v>0</v>
      </c>
      <c r="K16" s="35"/>
    </row>
    <row r="17" spans="1:11" ht="25.5" customHeight="1">
      <c r="A17" s="39">
        <v>14</v>
      </c>
      <c r="B17" s="52" t="s">
        <v>41</v>
      </c>
      <c r="C17" s="40"/>
      <c r="D17" s="41" t="s">
        <v>10</v>
      </c>
      <c r="E17" s="42">
        <v>5</v>
      </c>
      <c r="F17" s="43"/>
      <c r="G17" s="44">
        <v>0.08</v>
      </c>
      <c r="H17" s="45">
        <f t="shared" si="0"/>
        <v>0</v>
      </c>
      <c r="I17" s="45">
        <f t="shared" si="1"/>
        <v>0</v>
      </c>
      <c r="J17" s="45">
        <f t="shared" si="2"/>
        <v>0</v>
      </c>
      <c r="K17" s="35"/>
    </row>
    <row r="18" spans="1:11" ht="19.5" customHeight="1">
      <c r="A18" s="39">
        <v>15</v>
      </c>
      <c r="B18" s="52" t="s">
        <v>60</v>
      </c>
      <c r="C18" s="49"/>
      <c r="D18" s="41" t="s">
        <v>9</v>
      </c>
      <c r="E18" s="42">
        <v>5960</v>
      </c>
      <c r="F18" s="43"/>
      <c r="G18" s="44">
        <v>0.08</v>
      </c>
      <c r="H18" s="45">
        <f t="shared" si="0"/>
        <v>0</v>
      </c>
      <c r="I18" s="45">
        <f t="shared" si="1"/>
        <v>0</v>
      </c>
      <c r="J18" s="45">
        <f t="shared" si="2"/>
        <v>0</v>
      </c>
      <c r="K18" s="35"/>
    </row>
    <row r="19" spans="1:11" ht="107.25" customHeight="1">
      <c r="A19" s="39">
        <v>16</v>
      </c>
      <c r="B19" s="52" t="s">
        <v>30</v>
      </c>
      <c r="C19" s="49"/>
      <c r="D19" s="41" t="s">
        <v>9</v>
      </c>
      <c r="E19" s="42">
        <v>50</v>
      </c>
      <c r="F19" s="43"/>
      <c r="G19" s="44">
        <v>0.08</v>
      </c>
      <c r="H19" s="45">
        <f t="shared" si="0"/>
        <v>0</v>
      </c>
      <c r="I19" s="45">
        <f t="shared" si="1"/>
        <v>0</v>
      </c>
      <c r="J19" s="45">
        <f t="shared" si="2"/>
        <v>0</v>
      </c>
      <c r="K19" s="35"/>
    </row>
    <row r="20" spans="1:11" ht="56.25" customHeight="1">
      <c r="A20" s="39">
        <v>17</v>
      </c>
      <c r="B20" s="54" t="s">
        <v>65</v>
      </c>
      <c r="C20" s="49"/>
      <c r="D20" s="41" t="s">
        <v>9</v>
      </c>
      <c r="E20" s="42">
        <v>2000</v>
      </c>
      <c r="F20" s="43"/>
      <c r="G20" s="44">
        <v>0.08</v>
      </c>
      <c r="H20" s="45">
        <f t="shared" si="0"/>
        <v>0</v>
      </c>
      <c r="I20" s="45">
        <f t="shared" si="1"/>
        <v>0</v>
      </c>
      <c r="J20" s="45">
        <f t="shared" si="2"/>
        <v>0</v>
      </c>
      <c r="K20" s="35"/>
    </row>
    <row r="21" spans="1:11" ht="57" customHeight="1">
      <c r="A21" s="39">
        <v>18</v>
      </c>
      <c r="B21" s="52" t="s">
        <v>61</v>
      </c>
      <c r="C21" s="49"/>
      <c r="D21" s="41" t="s">
        <v>9</v>
      </c>
      <c r="E21" s="42">
        <v>1400</v>
      </c>
      <c r="F21" s="43"/>
      <c r="G21" s="44">
        <v>0.08</v>
      </c>
      <c r="H21" s="45">
        <f t="shared" si="0"/>
        <v>0</v>
      </c>
      <c r="I21" s="45">
        <f t="shared" si="1"/>
        <v>0</v>
      </c>
      <c r="J21" s="45">
        <f t="shared" si="2"/>
        <v>0</v>
      </c>
      <c r="K21" s="35"/>
    </row>
    <row r="22" spans="1:11" ht="58.5" customHeight="1">
      <c r="A22" s="39">
        <v>19</v>
      </c>
      <c r="B22" s="52" t="s">
        <v>62</v>
      </c>
      <c r="C22" s="49"/>
      <c r="D22" s="41" t="s">
        <v>9</v>
      </c>
      <c r="E22" s="42">
        <v>17000</v>
      </c>
      <c r="F22" s="43"/>
      <c r="G22" s="44">
        <v>0.08</v>
      </c>
      <c r="H22" s="45">
        <f t="shared" si="0"/>
        <v>0</v>
      </c>
      <c r="I22" s="45">
        <f t="shared" si="1"/>
        <v>0</v>
      </c>
      <c r="J22" s="45">
        <f t="shared" si="2"/>
        <v>0</v>
      </c>
      <c r="K22" s="35"/>
    </row>
    <row r="23" spans="1:11" ht="57.75" customHeight="1">
      <c r="A23" s="39">
        <v>20</v>
      </c>
      <c r="B23" s="52" t="s">
        <v>63</v>
      </c>
      <c r="C23" s="49"/>
      <c r="D23" s="41" t="s">
        <v>9</v>
      </c>
      <c r="E23" s="42">
        <v>30000</v>
      </c>
      <c r="F23" s="43"/>
      <c r="G23" s="44">
        <v>0.08</v>
      </c>
      <c r="H23" s="45">
        <f t="shared" si="0"/>
        <v>0</v>
      </c>
      <c r="I23" s="45">
        <f t="shared" si="1"/>
        <v>0</v>
      </c>
      <c r="J23" s="45">
        <f t="shared" si="2"/>
        <v>0</v>
      </c>
      <c r="K23" s="35"/>
    </row>
    <row r="24" spans="1:11" ht="63" customHeight="1">
      <c r="A24" s="39">
        <v>21</v>
      </c>
      <c r="B24" s="52" t="s">
        <v>64</v>
      </c>
      <c r="C24" s="49"/>
      <c r="D24" s="41" t="s">
        <v>9</v>
      </c>
      <c r="E24" s="42">
        <v>4000</v>
      </c>
      <c r="F24" s="43"/>
      <c r="G24" s="44">
        <v>0.08</v>
      </c>
      <c r="H24" s="45">
        <f t="shared" si="0"/>
        <v>0</v>
      </c>
      <c r="I24" s="45">
        <f t="shared" si="1"/>
        <v>0</v>
      </c>
      <c r="J24" s="45">
        <f t="shared" si="2"/>
        <v>0</v>
      </c>
      <c r="K24" s="35"/>
    </row>
    <row r="25" spans="1:11" ht="54.75" customHeight="1">
      <c r="A25" s="39">
        <v>22</v>
      </c>
      <c r="B25" s="52" t="s">
        <v>66</v>
      </c>
      <c r="C25" s="49"/>
      <c r="D25" s="41" t="s">
        <v>9</v>
      </c>
      <c r="E25" s="42">
        <v>200</v>
      </c>
      <c r="F25" s="43"/>
      <c r="G25" s="44">
        <v>0.08</v>
      </c>
      <c r="H25" s="45">
        <f t="shared" si="0"/>
        <v>0</v>
      </c>
      <c r="I25" s="45">
        <f t="shared" si="1"/>
        <v>0</v>
      </c>
      <c r="J25" s="45">
        <f t="shared" si="2"/>
        <v>0</v>
      </c>
      <c r="K25" s="35"/>
    </row>
    <row r="26" spans="1:11" ht="59.25" customHeight="1">
      <c r="A26" s="39">
        <v>23</v>
      </c>
      <c r="B26" s="52" t="s">
        <v>67</v>
      </c>
      <c r="C26" s="49"/>
      <c r="D26" s="41" t="s">
        <v>9</v>
      </c>
      <c r="E26" s="42">
        <v>100</v>
      </c>
      <c r="F26" s="43"/>
      <c r="G26" s="44">
        <v>0.08</v>
      </c>
      <c r="H26" s="45">
        <f t="shared" si="0"/>
        <v>0</v>
      </c>
      <c r="I26" s="45">
        <f t="shared" si="1"/>
        <v>0</v>
      </c>
      <c r="J26" s="45">
        <f t="shared" si="2"/>
        <v>0</v>
      </c>
      <c r="K26" s="35"/>
    </row>
    <row r="27" spans="1:11" s="29" customFormat="1" ht="69.75" customHeight="1">
      <c r="A27" s="39">
        <v>24</v>
      </c>
      <c r="B27" s="56" t="s">
        <v>43</v>
      </c>
      <c r="C27" s="49"/>
      <c r="D27" s="41" t="s">
        <v>9</v>
      </c>
      <c r="E27" s="46">
        <v>100</v>
      </c>
      <c r="F27" s="43"/>
      <c r="G27" s="44">
        <v>0.08</v>
      </c>
      <c r="H27" s="45">
        <f t="shared" si="0"/>
        <v>0</v>
      </c>
      <c r="I27" s="45">
        <f t="shared" si="1"/>
        <v>0</v>
      </c>
      <c r="J27" s="45">
        <f t="shared" si="2"/>
        <v>0</v>
      </c>
      <c r="K27" s="36"/>
    </row>
    <row r="28" spans="1:11" s="29" customFormat="1" ht="70.5" customHeight="1">
      <c r="A28" s="39">
        <v>25</v>
      </c>
      <c r="B28" s="56" t="s">
        <v>86</v>
      </c>
      <c r="C28" s="49"/>
      <c r="D28" s="41" t="s">
        <v>9</v>
      </c>
      <c r="E28" s="46">
        <v>100</v>
      </c>
      <c r="F28" s="43"/>
      <c r="G28" s="44">
        <v>0.08</v>
      </c>
      <c r="H28" s="45">
        <f t="shared" si="0"/>
        <v>0</v>
      </c>
      <c r="I28" s="45">
        <f t="shared" si="1"/>
        <v>0</v>
      </c>
      <c r="J28" s="45">
        <f t="shared" si="2"/>
        <v>0</v>
      </c>
      <c r="K28" s="36"/>
    </row>
    <row r="29" spans="1:11" s="29" customFormat="1" ht="84.75" customHeight="1">
      <c r="A29" s="39">
        <v>26</v>
      </c>
      <c r="B29" s="56" t="s">
        <v>85</v>
      </c>
      <c r="C29" s="49"/>
      <c r="D29" s="41" t="s">
        <v>9</v>
      </c>
      <c r="E29" s="46">
        <v>100</v>
      </c>
      <c r="F29" s="43"/>
      <c r="G29" s="44">
        <v>0.08</v>
      </c>
      <c r="H29" s="45">
        <f t="shared" si="0"/>
        <v>0</v>
      </c>
      <c r="I29" s="45">
        <f t="shared" si="1"/>
        <v>0</v>
      </c>
      <c r="J29" s="45">
        <f t="shared" si="2"/>
        <v>0</v>
      </c>
      <c r="K29" s="36"/>
    </row>
    <row r="30" spans="1:11" ht="48.75" customHeight="1">
      <c r="A30" s="39">
        <v>27</v>
      </c>
      <c r="B30" s="56" t="s">
        <v>68</v>
      </c>
      <c r="C30" s="49"/>
      <c r="D30" s="41" t="s">
        <v>9</v>
      </c>
      <c r="E30" s="42">
        <v>30000</v>
      </c>
      <c r="F30" s="43"/>
      <c r="G30" s="44">
        <v>0.08</v>
      </c>
      <c r="H30" s="45">
        <f t="shared" si="0"/>
        <v>0</v>
      </c>
      <c r="I30" s="45">
        <f t="shared" si="1"/>
        <v>0</v>
      </c>
      <c r="J30" s="45">
        <f t="shared" si="2"/>
        <v>0</v>
      </c>
      <c r="K30" s="35"/>
    </row>
    <row r="31" spans="1:11" ht="85.5" customHeight="1">
      <c r="A31" s="39">
        <v>28</v>
      </c>
      <c r="B31" s="56" t="s">
        <v>44</v>
      </c>
      <c r="C31" s="40"/>
      <c r="D31" s="41" t="s">
        <v>9</v>
      </c>
      <c r="E31" s="42">
        <v>1000</v>
      </c>
      <c r="F31" s="43"/>
      <c r="G31" s="44">
        <v>0.08</v>
      </c>
      <c r="H31" s="45">
        <f t="shared" si="0"/>
        <v>0</v>
      </c>
      <c r="I31" s="45">
        <f t="shared" si="1"/>
        <v>0</v>
      </c>
      <c r="J31" s="45">
        <f t="shared" si="2"/>
        <v>0</v>
      </c>
      <c r="K31" s="35"/>
    </row>
    <row r="32" spans="1:11" ht="96.75" customHeight="1">
      <c r="A32" s="39">
        <v>29</v>
      </c>
      <c r="B32" s="52" t="s">
        <v>70</v>
      </c>
      <c r="C32" s="40"/>
      <c r="D32" s="41" t="s">
        <v>9</v>
      </c>
      <c r="E32" s="42">
        <v>5100</v>
      </c>
      <c r="F32" s="43"/>
      <c r="G32" s="44">
        <v>0.08</v>
      </c>
      <c r="H32" s="45">
        <f t="shared" si="0"/>
        <v>0</v>
      </c>
      <c r="I32" s="45">
        <f t="shared" si="1"/>
        <v>0</v>
      </c>
      <c r="J32" s="45">
        <f t="shared" si="2"/>
        <v>0</v>
      </c>
      <c r="K32" s="35"/>
    </row>
    <row r="33" spans="1:11" ht="99" customHeight="1">
      <c r="A33" s="39">
        <v>30</v>
      </c>
      <c r="B33" s="52" t="s">
        <v>69</v>
      </c>
      <c r="C33" s="40"/>
      <c r="D33" s="41" t="s">
        <v>9</v>
      </c>
      <c r="E33" s="42">
        <v>100</v>
      </c>
      <c r="F33" s="43"/>
      <c r="G33" s="44">
        <v>0.08</v>
      </c>
      <c r="H33" s="45">
        <f t="shared" si="0"/>
        <v>0</v>
      </c>
      <c r="I33" s="45">
        <f t="shared" si="1"/>
        <v>0</v>
      </c>
      <c r="J33" s="45">
        <f t="shared" si="2"/>
        <v>0</v>
      </c>
      <c r="K33" s="35"/>
    </row>
    <row r="34" spans="1:11" ht="69.75" customHeight="1">
      <c r="A34" s="39">
        <v>31</v>
      </c>
      <c r="B34" s="56" t="s">
        <v>31</v>
      </c>
      <c r="C34" s="40"/>
      <c r="D34" s="41" t="s">
        <v>9</v>
      </c>
      <c r="E34" s="42">
        <v>750</v>
      </c>
      <c r="F34" s="43"/>
      <c r="G34" s="44">
        <v>0.08</v>
      </c>
      <c r="H34" s="45">
        <f aca="true" t="shared" si="3" ref="H34:H63">ROUND((E34*F34),2)</f>
        <v>0</v>
      </c>
      <c r="I34" s="45">
        <f t="shared" si="1"/>
        <v>0</v>
      </c>
      <c r="J34" s="45">
        <f t="shared" si="2"/>
        <v>0</v>
      </c>
      <c r="K34" s="35"/>
    </row>
    <row r="35" spans="1:11" ht="38.25" customHeight="1">
      <c r="A35" s="39">
        <v>32</v>
      </c>
      <c r="B35" s="52" t="s">
        <v>81</v>
      </c>
      <c r="C35" s="40"/>
      <c r="D35" s="41" t="s">
        <v>27</v>
      </c>
      <c r="E35" s="42">
        <v>540</v>
      </c>
      <c r="F35" s="43"/>
      <c r="G35" s="44">
        <v>0.08</v>
      </c>
      <c r="H35" s="45">
        <f t="shared" si="3"/>
        <v>0</v>
      </c>
      <c r="I35" s="45">
        <f t="shared" si="1"/>
        <v>0</v>
      </c>
      <c r="J35" s="45">
        <f t="shared" si="2"/>
        <v>0</v>
      </c>
      <c r="K35" s="35"/>
    </row>
    <row r="36" spans="1:11" ht="17.25" customHeight="1">
      <c r="A36" s="39">
        <v>33</v>
      </c>
      <c r="B36" s="52" t="s">
        <v>82</v>
      </c>
      <c r="C36" s="50"/>
      <c r="D36" s="41" t="s">
        <v>9</v>
      </c>
      <c r="E36" s="42">
        <v>1500</v>
      </c>
      <c r="F36" s="43"/>
      <c r="G36" s="44">
        <v>0.08</v>
      </c>
      <c r="H36" s="45">
        <f t="shared" si="3"/>
        <v>0</v>
      </c>
      <c r="I36" s="45">
        <f t="shared" si="1"/>
        <v>0</v>
      </c>
      <c r="J36" s="45">
        <f t="shared" si="2"/>
        <v>0</v>
      </c>
      <c r="K36" s="35"/>
    </row>
    <row r="37" spans="1:11" ht="16.5" customHeight="1">
      <c r="A37" s="39">
        <v>34</v>
      </c>
      <c r="B37" s="52" t="s">
        <v>83</v>
      </c>
      <c r="C37" s="50"/>
      <c r="D37" s="41" t="s">
        <v>9</v>
      </c>
      <c r="E37" s="42">
        <v>900</v>
      </c>
      <c r="F37" s="43"/>
      <c r="G37" s="44">
        <v>0.08</v>
      </c>
      <c r="H37" s="45">
        <f t="shared" si="3"/>
        <v>0</v>
      </c>
      <c r="I37" s="45">
        <f t="shared" si="1"/>
        <v>0</v>
      </c>
      <c r="J37" s="45">
        <f t="shared" si="2"/>
        <v>0</v>
      </c>
      <c r="K37" s="35"/>
    </row>
    <row r="38" spans="1:11" ht="16.5" customHeight="1">
      <c r="A38" s="39">
        <v>35</v>
      </c>
      <c r="B38" s="52" t="s">
        <v>84</v>
      </c>
      <c r="C38" s="50"/>
      <c r="D38" s="41" t="s">
        <v>9</v>
      </c>
      <c r="E38" s="42">
        <v>100</v>
      </c>
      <c r="F38" s="43"/>
      <c r="G38" s="44">
        <v>0.08</v>
      </c>
      <c r="H38" s="45">
        <f t="shared" si="3"/>
        <v>0</v>
      </c>
      <c r="I38" s="45">
        <f t="shared" si="1"/>
        <v>0</v>
      </c>
      <c r="J38" s="45">
        <f t="shared" si="2"/>
        <v>0</v>
      </c>
      <c r="K38" s="35"/>
    </row>
    <row r="39" spans="1:11" ht="12.75" customHeight="1">
      <c r="A39" s="39">
        <v>36</v>
      </c>
      <c r="B39" s="52" t="s">
        <v>16</v>
      </c>
      <c r="C39" s="40"/>
      <c r="D39" s="41" t="s">
        <v>10</v>
      </c>
      <c r="E39" s="42">
        <v>6</v>
      </c>
      <c r="F39" s="43"/>
      <c r="G39" s="44">
        <v>0.08</v>
      </c>
      <c r="H39" s="45">
        <f t="shared" si="3"/>
        <v>0</v>
      </c>
      <c r="I39" s="45">
        <f t="shared" si="1"/>
        <v>0</v>
      </c>
      <c r="J39" s="45">
        <f t="shared" si="2"/>
        <v>0</v>
      </c>
      <c r="K39" s="35"/>
    </row>
    <row r="40" spans="1:11" ht="12" customHeight="1">
      <c r="A40" s="39">
        <v>37</v>
      </c>
      <c r="B40" s="52" t="s">
        <v>18</v>
      </c>
      <c r="C40" s="40"/>
      <c r="D40" s="41" t="s">
        <v>10</v>
      </c>
      <c r="E40" s="42">
        <v>100</v>
      </c>
      <c r="F40" s="43"/>
      <c r="G40" s="44">
        <v>0.08</v>
      </c>
      <c r="H40" s="45">
        <f t="shared" si="3"/>
        <v>0</v>
      </c>
      <c r="I40" s="45">
        <f t="shared" si="1"/>
        <v>0</v>
      </c>
      <c r="J40" s="45">
        <f t="shared" si="2"/>
        <v>0</v>
      </c>
      <c r="K40" s="35"/>
    </row>
    <row r="41" spans="1:11" ht="14.25" customHeight="1">
      <c r="A41" s="39">
        <v>38</v>
      </c>
      <c r="B41" s="52" t="s">
        <v>19</v>
      </c>
      <c r="C41" s="40"/>
      <c r="D41" s="41" t="s">
        <v>10</v>
      </c>
      <c r="E41" s="42">
        <v>50</v>
      </c>
      <c r="F41" s="43"/>
      <c r="G41" s="44">
        <v>0.08</v>
      </c>
      <c r="H41" s="45">
        <f t="shared" si="3"/>
        <v>0</v>
      </c>
      <c r="I41" s="45">
        <f t="shared" si="1"/>
        <v>0</v>
      </c>
      <c r="J41" s="45">
        <f t="shared" si="2"/>
        <v>0</v>
      </c>
      <c r="K41" s="35"/>
    </row>
    <row r="42" spans="1:11" ht="15.75" customHeight="1">
      <c r="A42" s="39">
        <v>39</v>
      </c>
      <c r="B42" s="52" t="s">
        <v>20</v>
      </c>
      <c r="C42" s="40"/>
      <c r="D42" s="41" t="s">
        <v>10</v>
      </c>
      <c r="E42" s="42">
        <v>100</v>
      </c>
      <c r="F42" s="43"/>
      <c r="G42" s="44">
        <v>0.08</v>
      </c>
      <c r="H42" s="45">
        <f t="shared" si="3"/>
        <v>0</v>
      </c>
      <c r="I42" s="45">
        <f t="shared" si="1"/>
        <v>0</v>
      </c>
      <c r="J42" s="45">
        <f t="shared" si="2"/>
        <v>0</v>
      </c>
      <c r="K42" s="35"/>
    </row>
    <row r="43" spans="1:11" ht="15" customHeight="1">
      <c r="A43" s="39">
        <v>40</v>
      </c>
      <c r="B43" s="52" t="s">
        <v>21</v>
      </c>
      <c r="C43" s="40"/>
      <c r="D43" s="41" t="s">
        <v>10</v>
      </c>
      <c r="E43" s="42">
        <v>700</v>
      </c>
      <c r="F43" s="43"/>
      <c r="G43" s="44">
        <v>0.08</v>
      </c>
      <c r="H43" s="45">
        <f t="shared" si="3"/>
        <v>0</v>
      </c>
      <c r="I43" s="45">
        <f t="shared" si="1"/>
        <v>0</v>
      </c>
      <c r="J43" s="45">
        <f t="shared" si="2"/>
        <v>0</v>
      </c>
      <c r="K43" s="35"/>
    </row>
    <row r="44" spans="1:11" ht="15.75" customHeight="1">
      <c r="A44" s="39">
        <v>41</v>
      </c>
      <c r="B44" s="52" t="s">
        <v>23</v>
      </c>
      <c r="C44" s="40"/>
      <c r="D44" s="41" t="s">
        <v>10</v>
      </c>
      <c r="E44" s="42">
        <v>360</v>
      </c>
      <c r="F44" s="43"/>
      <c r="G44" s="44">
        <v>0.08</v>
      </c>
      <c r="H44" s="45">
        <f t="shared" si="3"/>
        <v>0</v>
      </c>
      <c r="I44" s="45">
        <f t="shared" si="1"/>
        <v>0</v>
      </c>
      <c r="J44" s="45">
        <f t="shared" si="2"/>
        <v>0</v>
      </c>
      <c r="K44" s="35"/>
    </row>
    <row r="45" spans="1:11" ht="13.5" customHeight="1">
      <c r="A45" s="39">
        <v>42</v>
      </c>
      <c r="B45" s="52" t="s">
        <v>17</v>
      </c>
      <c r="C45" s="40"/>
      <c r="D45" s="41" t="s">
        <v>10</v>
      </c>
      <c r="E45" s="42">
        <v>150</v>
      </c>
      <c r="F45" s="43"/>
      <c r="G45" s="44">
        <v>0.08</v>
      </c>
      <c r="H45" s="45">
        <f t="shared" si="3"/>
        <v>0</v>
      </c>
      <c r="I45" s="45">
        <f t="shared" si="1"/>
        <v>0</v>
      </c>
      <c r="J45" s="45">
        <f t="shared" si="2"/>
        <v>0</v>
      </c>
      <c r="K45" s="35"/>
    </row>
    <row r="46" spans="1:11" s="29" customFormat="1" ht="13.5" customHeight="1">
      <c r="A46" s="39">
        <v>43</v>
      </c>
      <c r="B46" s="52" t="s">
        <v>22</v>
      </c>
      <c r="C46" s="40"/>
      <c r="D46" s="41" t="s">
        <v>10</v>
      </c>
      <c r="E46" s="46">
        <v>1650</v>
      </c>
      <c r="F46" s="43"/>
      <c r="G46" s="44">
        <v>0.08</v>
      </c>
      <c r="H46" s="45">
        <f t="shared" si="3"/>
        <v>0</v>
      </c>
      <c r="I46" s="45">
        <f t="shared" si="1"/>
        <v>0</v>
      </c>
      <c r="J46" s="45">
        <f t="shared" si="2"/>
        <v>0</v>
      </c>
      <c r="K46" s="36"/>
    </row>
    <row r="47" spans="1:255" s="28" customFormat="1" ht="63" customHeight="1">
      <c r="A47" s="39">
        <v>44</v>
      </c>
      <c r="B47" s="52" t="s">
        <v>35</v>
      </c>
      <c r="C47" s="50"/>
      <c r="D47" s="41" t="s">
        <v>29</v>
      </c>
      <c r="E47" s="46">
        <v>12</v>
      </c>
      <c r="F47" s="43"/>
      <c r="G47" s="44">
        <v>0.08</v>
      </c>
      <c r="H47" s="45">
        <f t="shared" si="3"/>
        <v>0</v>
      </c>
      <c r="I47" s="45">
        <f t="shared" si="1"/>
        <v>0</v>
      </c>
      <c r="J47" s="45">
        <f t="shared" si="2"/>
        <v>0</v>
      </c>
      <c r="K47" s="36"/>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row>
    <row r="48" spans="1:255" s="28" customFormat="1" ht="61.5" customHeight="1">
      <c r="A48" s="39">
        <v>45</v>
      </c>
      <c r="B48" s="52" t="s">
        <v>32</v>
      </c>
      <c r="C48" s="50"/>
      <c r="D48" s="41" t="s">
        <v>29</v>
      </c>
      <c r="E48" s="46">
        <v>12</v>
      </c>
      <c r="F48" s="43"/>
      <c r="G48" s="44">
        <v>0.08</v>
      </c>
      <c r="H48" s="45">
        <f t="shared" si="3"/>
        <v>0</v>
      </c>
      <c r="I48" s="45">
        <f t="shared" si="1"/>
        <v>0</v>
      </c>
      <c r="J48" s="45">
        <f t="shared" si="2"/>
        <v>0</v>
      </c>
      <c r="K48" s="36"/>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row>
    <row r="49" spans="1:255" s="28" customFormat="1" ht="57.75" customHeight="1">
      <c r="A49" s="39">
        <v>46</v>
      </c>
      <c r="B49" s="52" t="s">
        <v>33</v>
      </c>
      <c r="C49" s="50"/>
      <c r="D49" s="41" t="s">
        <v>29</v>
      </c>
      <c r="E49" s="46">
        <v>12</v>
      </c>
      <c r="F49" s="43"/>
      <c r="G49" s="44">
        <v>0.08</v>
      </c>
      <c r="H49" s="45">
        <f t="shared" si="3"/>
        <v>0</v>
      </c>
      <c r="I49" s="45">
        <f t="shared" si="1"/>
        <v>0</v>
      </c>
      <c r="J49" s="45">
        <f t="shared" si="2"/>
        <v>0</v>
      </c>
      <c r="K49" s="36"/>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row>
    <row r="50" spans="1:11" ht="63.75" customHeight="1">
      <c r="A50" s="39">
        <v>47</v>
      </c>
      <c r="B50" s="52" t="s">
        <v>34</v>
      </c>
      <c r="C50" s="50"/>
      <c r="D50" s="41" t="s">
        <v>29</v>
      </c>
      <c r="E50" s="42">
        <v>12</v>
      </c>
      <c r="F50" s="43"/>
      <c r="G50" s="44">
        <v>0.08</v>
      </c>
      <c r="H50" s="45">
        <f t="shared" si="3"/>
        <v>0</v>
      </c>
      <c r="I50" s="45">
        <f t="shared" si="1"/>
        <v>0</v>
      </c>
      <c r="J50" s="45">
        <f t="shared" si="2"/>
        <v>0</v>
      </c>
      <c r="K50" s="35"/>
    </row>
    <row r="51" spans="1:11" ht="14.25" customHeight="1">
      <c r="A51" s="39">
        <v>48</v>
      </c>
      <c r="B51" s="55" t="s">
        <v>71</v>
      </c>
      <c r="C51" s="50"/>
      <c r="D51" s="41" t="s">
        <v>9</v>
      </c>
      <c r="E51" s="42">
        <v>10</v>
      </c>
      <c r="F51" s="43"/>
      <c r="G51" s="44">
        <v>0.08</v>
      </c>
      <c r="H51" s="45">
        <f t="shared" si="3"/>
        <v>0</v>
      </c>
      <c r="I51" s="45">
        <f t="shared" si="1"/>
        <v>0</v>
      </c>
      <c r="J51" s="45">
        <f t="shared" si="2"/>
        <v>0</v>
      </c>
      <c r="K51" s="35"/>
    </row>
    <row r="52" spans="1:11" ht="15" customHeight="1">
      <c r="A52" s="39">
        <v>49</v>
      </c>
      <c r="B52" s="55" t="s">
        <v>72</v>
      </c>
      <c r="C52" s="50"/>
      <c r="D52" s="41" t="s">
        <v>9</v>
      </c>
      <c r="E52" s="42">
        <v>160</v>
      </c>
      <c r="F52" s="43"/>
      <c r="G52" s="44">
        <v>0.08</v>
      </c>
      <c r="H52" s="45">
        <f t="shared" si="3"/>
        <v>0</v>
      </c>
      <c r="I52" s="45">
        <f t="shared" si="1"/>
        <v>0</v>
      </c>
      <c r="J52" s="45">
        <f t="shared" si="2"/>
        <v>0</v>
      </c>
      <c r="K52" s="35"/>
    </row>
    <row r="53" spans="1:11" ht="32.25" customHeight="1">
      <c r="A53" s="39">
        <v>50</v>
      </c>
      <c r="B53" s="55" t="s">
        <v>36</v>
      </c>
      <c r="C53" s="40"/>
      <c r="D53" s="41" t="s">
        <v>9</v>
      </c>
      <c r="E53" s="42">
        <v>10</v>
      </c>
      <c r="F53" s="43"/>
      <c r="G53" s="44">
        <v>0.08</v>
      </c>
      <c r="H53" s="45">
        <f t="shared" si="3"/>
        <v>0</v>
      </c>
      <c r="I53" s="45">
        <f t="shared" si="1"/>
        <v>0</v>
      </c>
      <c r="J53" s="45">
        <f t="shared" si="2"/>
        <v>0</v>
      </c>
      <c r="K53" s="35"/>
    </row>
    <row r="54" spans="1:11" ht="15" customHeight="1">
      <c r="A54" s="39">
        <v>51</v>
      </c>
      <c r="B54" s="55" t="s">
        <v>26</v>
      </c>
      <c r="C54" s="40"/>
      <c r="D54" s="41" t="s">
        <v>9</v>
      </c>
      <c r="E54" s="42">
        <v>6500</v>
      </c>
      <c r="F54" s="43"/>
      <c r="G54" s="44">
        <v>0.08</v>
      </c>
      <c r="H54" s="45">
        <f t="shared" si="3"/>
        <v>0</v>
      </c>
      <c r="I54" s="45">
        <f t="shared" si="1"/>
        <v>0</v>
      </c>
      <c r="J54" s="45">
        <f t="shared" si="2"/>
        <v>0</v>
      </c>
      <c r="K54" s="35"/>
    </row>
    <row r="55" spans="1:11" ht="21" customHeight="1">
      <c r="A55" s="39">
        <v>52</v>
      </c>
      <c r="B55" s="52" t="s">
        <v>73</v>
      </c>
      <c r="C55" s="47"/>
      <c r="D55" s="41" t="s">
        <v>9</v>
      </c>
      <c r="E55" s="42">
        <v>50</v>
      </c>
      <c r="F55" s="43"/>
      <c r="G55" s="44">
        <v>0.08</v>
      </c>
      <c r="H55" s="45">
        <f t="shared" si="3"/>
        <v>0</v>
      </c>
      <c r="I55" s="45">
        <f t="shared" si="1"/>
        <v>0</v>
      </c>
      <c r="J55" s="45">
        <f t="shared" si="2"/>
        <v>0</v>
      </c>
      <c r="K55" s="35"/>
    </row>
    <row r="56" spans="1:11" ht="21" customHeight="1">
      <c r="A56" s="39">
        <v>53</v>
      </c>
      <c r="B56" s="52" t="s">
        <v>74</v>
      </c>
      <c r="C56" s="47"/>
      <c r="D56" s="41" t="s">
        <v>9</v>
      </c>
      <c r="E56" s="42">
        <v>1880</v>
      </c>
      <c r="F56" s="43"/>
      <c r="G56" s="44">
        <v>0.08</v>
      </c>
      <c r="H56" s="45">
        <f t="shared" si="3"/>
        <v>0</v>
      </c>
      <c r="I56" s="45">
        <f t="shared" si="1"/>
        <v>0</v>
      </c>
      <c r="J56" s="45">
        <f t="shared" si="2"/>
        <v>0</v>
      </c>
      <c r="K56" s="35"/>
    </row>
    <row r="57" spans="1:11" ht="26.25" customHeight="1">
      <c r="A57" s="39">
        <v>54</v>
      </c>
      <c r="B57" s="56" t="s">
        <v>75</v>
      </c>
      <c r="C57" s="51"/>
      <c r="D57" s="41" t="s">
        <v>9</v>
      </c>
      <c r="E57" s="42">
        <v>20</v>
      </c>
      <c r="F57" s="43"/>
      <c r="G57" s="44">
        <v>0.08</v>
      </c>
      <c r="H57" s="45">
        <f t="shared" si="3"/>
        <v>0</v>
      </c>
      <c r="I57" s="45">
        <f t="shared" si="1"/>
        <v>0</v>
      </c>
      <c r="J57" s="45">
        <f t="shared" si="2"/>
        <v>0</v>
      </c>
      <c r="K57" s="35"/>
    </row>
    <row r="58" spans="1:11" ht="26.25" customHeight="1">
      <c r="A58" s="39">
        <v>55</v>
      </c>
      <c r="B58" s="56" t="s">
        <v>76</v>
      </c>
      <c r="C58" s="51"/>
      <c r="D58" s="41" t="s">
        <v>9</v>
      </c>
      <c r="E58" s="42">
        <v>100</v>
      </c>
      <c r="F58" s="43"/>
      <c r="G58" s="44">
        <v>0.08</v>
      </c>
      <c r="H58" s="45">
        <f t="shared" si="3"/>
        <v>0</v>
      </c>
      <c r="I58" s="45">
        <f t="shared" si="1"/>
        <v>0</v>
      </c>
      <c r="J58" s="45">
        <f t="shared" si="2"/>
        <v>0</v>
      </c>
      <c r="K58" s="35"/>
    </row>
    <row r="59" spans="1:11" ht="16.5" customHeight="1">
      <c r="A59" s="39">
        <v>56</v>
      </c>
      <c r="B59" s="52" t="s">
        <v>77</v>
      </c>
      <c r="C59" s="47"/>
      <c r="D59" s="41" t="s">
        <v>9</v>
      </c>
      <c r="E59" s="42">
        <v>70</v>
      </c>
      <c r="F59" s="43"/>
      <c r="G59" s="44">
        <v>0.08</v>
      </c>
      <c r="H59" s="45">
        <f t="shared" si="3"/>
        <v>0</v>
      </c>
      <c r="I59" s="45">
        <f t="shared" si="1"/>
        <v>0</v>
      </c>
      <c r="J59" s="45">
        <f t="shared" si="2"/>
        <v>0</v>
      </c>
      <c r="K59" s="35"/>
    </row>
    <row r="60" spans="1:11" ht="16.5" customHeight="1">
      <c r="A60" s="39">
        <v>57</v>
      </c>
      <c r="B60" s="52" t="s">
        <v>78</v>
      </c>
      <c r="C60" s="47"/>
      <c r="D60" s="41" t="s">
        <v>9</v>
      </c>
      <c r="E60" s="42">
        <v>560</v>
      </c>
      <c r="F60" s="43"/>
      <c r="G60" s="44">
        <v>0.08</v>
      </c>
      <c r="H60" s="45">
        <f t="shared" si="3"/>
        <v>0</v>
      </c>
      <c r="I60" s="45">
        <f t="shared" si="1"/>
        <v>0</v>
      </c>
      <c r="J60" s="45">
        <f t="shared" si="2"/>
        <v>0</v>
      </c>
      <c r="K60" s="35"/>
    </row>
    <row r="61" spans="1:11" ht="104.25" customHeight="1">
      <c r="A61" s="39">
        <v>58</v>
      </c>
      <c r="B61" s="52" t="s">
        <v>79</v>
      </c>
      <c r="C61" s="47"/>
      <c r="D61" s="41" t="s">
        <v>9</v>
      </c>
      <c r="E61" s="42">
        <v>120</v>
      </c>
      <c r="F61" s="43"/>
      <c r="G61" s="44">
        <v>0.08</v>
      </c>
      <c r="H61" s="45">
        <f t="shared" si="3"/>
        <v>0</v>
      </c>
      <c r="I61" s="45">
        <f t="shared" si="1"/>
        <v>0</v>
      </c>
      <c r="J61" s="45">
        <f t="shared" si="2"/>
        <v>0</v>
      </c>
      <c r="K61" s="35"/>
    </row>
    <row r="62" spans="1:11" ht="101.25" customHeight="1">
      <c r="A62" s="39">
        <v>59</v>
      </c>
      <c r="B62" s="52" t="s">
        <v>45</v>
      </c>
      <c r="C62" s="47"/>
      <c r="D62" s="41" t="s">
        <v>9</v>
      </c>
      <c r="E62" s="42">
        <v>50</v>
      </c>
      <c r="F62" s="43"/>
      <c r="G62" s="44">
        <v>0.08</v>
      </c>
      <c r="H62" s="45">
        <f t="shared" si="3"/>
        <v>0</v>
      </c>
      <c r="I62" s="45">
        <f t="shared" si="1"/>
        <v>0</v>
      </c>
      <c r="J62" s="45">
        <f t="shared" si="2"/>
        <v>0</v>
      </c>
      <c r="K62" s="35"/>
    </row>
    <row r="63" spans="1:11" ht="79.5" customHeight="1">
      <c r="A63" s="39">
        <v>60</v>
      </c>
      <c r="B63" s="52" t="s">
        <v>46</v>
      </c>
      <c r="C63" s="47"/>
      <c r="D63" s="41" t="s">
        <v>9</v>
      </c>
      <c r="E63" s="42">
        <v>90</v>
      </c>
      <c r="F63" s="43"/>
      <c r="G63" s="44">
        <v>0.08</v>
      </c>
      <c r="H63" s="45">
        <f t="shared" si="3"/>
        <v>0</v>
      </c>
      <c r="I63" s="45">
        <f t="shared" si="1"/>
        <v>0</v>
      </c>
      <c r="J63" s="45">
        <f t="shared" si="2"/>
        <v>0</v>
      </c>
      <c r="K63" s="35"/>
    </row>
    <row r="64" spans="1:11" ht="18" customHeight="1">
      <c r="A64" s="39">
        <v>61</v>
      </c>
      <c r="B64" s="52" t="s">
        <v>80</v>
      </c>
      <c r="C64" s="47"/>
      <c r="D64" s="41" t="s">
        <v>9</v>
      </c>
      <c r="E64" s="46">
        <v>6500</v>
      </c>
      <c r="F64" s="48"/>
      <c r="G64" s="44">
        <v>0.08</v>
      </c>
      <c r="H64" s="45">
        <f>ROUND((E64*F64),2)</f>
        <v>0</v>
      </c>
      <c r="I64" s="45">
        <f>ROUND((H64*G64),2)</f>
        <v>0</v>
      </c>
      <c r="J64" s="45">
        <f>ROUND((H64+H64*G64),2)</f>
        <v>0</v>
      </c>
      <c r="K64" s="35"/>
    </row>
    <row r="65" spans="1:11" ht="104.25" customHeight="1">
      <c r="A65" s="39">
        <v>62</v>
      </c>
      <c r="B65" s="52" t="s">
        <v>48</v>
      </c>
      <c r="C65" s="47"/>
      <c r="D65" s="41" t="s">
        <v>9</v>
      </c>
      <c r="E65" s="46">
        <v>12</v>
      </c>
      <c r="F65" s="48"/>
      <c r="G65" s="44">
        <v>0.08</v>
      </c>
      <c r="H65" s="45">
        <f>ROUND((E65*F65),2)</f>
        <v>0</v>
      </c>
      <c r="I65" s="45">
        <f>ROUND((H65*G65),2)</f>
        <v>0</v>
      </c>
      <c r="J65" s="45">
        <f>ROUND((H65+H65*G65),2)</f>
        <v>0</v>
      </c>
      <c r="K65" s="35"/>
    </row>
    <row r="66" spans="1:11" ht="104.25" customHeight="1">
      <c r="A66" s="39">
        <v>63</v>
      </c>
      <c r="B66" s="52" t="s">
        <v>47</v>
      </c>
      <c r="C66" s="47"/>
      <c r="D66" s="41" t="s">
        <v>9</v>
      </c>
      <c r="E66" s="46">
        <v>10</v>
      </c>
      <c r="F66" s="48"/>
      <c r="G66" s="44">
        <v>0.08</v>
      </c>
      <c r="H66" s="45">
        <f>ROUND((E66*F66),2)</f>
        <v>0</v>
      </c>
      <c r="I66" s="45">
        <f>ROUND((H66*G66),2)</f>
        <v>0</v>
      </c>
      <c r="J66" s="45">
        <f>ROUND((H66+H66*G66),2)</f>
        <v>0</v>
      </c>
      <c r="K66" s="35"/>
    </row>
    <row r="67" spans="1:11" ht="111" customHeight="1">
      <c r="A67" s="39">
        <v>64</v>
      </c>
      <c r="B67" s="56" t="s">
        <v>51</v>
      </c>
      <c r="C67" s="47"/>
      <c r="D67" s="41" t="s">
        <v>9</v>
      </c>
      <c r="E67" s="46">
        <v>10</v>
      </c>
      <c r="F67" s="48"/>
      <c r="G67" s="44">
        <v>0.08</v>
      </c>
      <c r="H67" s="45">
        <f>ROUND((E67*F67),2)</f>
        <v>0</v>
      </c>
      <c r="I67" s="45">
        <f>ROUND((H67*G67),2)</f>
        <v>0</v>
      </c>
      <c r="J67" s="45">
        <f>ROUND((H67+H67*G67),2)</f>
        <v>0</v>
      </c>
      <c r="K67" s="35"/>
    </row>
    <row r="68" spans="1:11" ht="12.75">
      <c r="A68" s="30"/>
      <c r="B68" s="9"/>
      <c r="C68" s="31"/>
      <c r="D68" s="32"/>
      <c r="E68" s="37" t="s">
        <v>13</v>
      </c>
      <c r="F68" s="38" t="s">
        <v>14</v>
      </c>
      <c r="G68" s="38" t="s">
        <v>14</v>
      </c>
      <c r="H68" s="33">
        <f>SUM(H4:H67)</f>
        <v>0</v>
      </c>
      <c r="I68" s="33">
        <f>SUM(I4:I67)</f>
        <v>0</v>
      </c>
      <c r="J68" s="33">
        <f>SUM(J4:J67)</f>
        <v>0</v>
      </c>
      <c r="K68" s="8"/>
    </row>
    <row r="69" spans="1:13" ht="12.75">
      <c r="A69" s="4"/>
      <c r="B69" s="9"/>
      <c r="C69" s="10"/>
      <c r="D69" s="11"/>
      <c r="E69" s="12"/>
      <c r="F69" s="13"/>
      <c r="G69" s="14"/>
      <c r="H69" s="15"/>
      <c r="I69" s="15"/>
      <c r="J69" s="16"/>
      <c r="K69" s="8"/>
      <c r="L69" s="8"/>
      <c r="M69" s="8"/>
    </row>
    <row r="70" spans="1:13" ht="16.5" customHeight="1">
      <c r="A70" s="109" t="s">
        <v>28</v>
      </c>
      <c r="B70" s="109"/>
      <c r="C70" s="109"/>
      <c r="D70" s="109"/>
      <c r="E70" s="109"/>
      <c r="F70" s="109"/>
      <c r="G70" s="109"/>
      <c r="H70" s="109"/>
      <c r="I70" s="109"/>
      <c r="J70" s="109"/>
      <c r="K70" s="8"/>
      <c r="L70" s="8"/>
      <c r="M70" s="8"/>
    </row>
    <row r="71" spans="1:10" ht="13.5" customHeight="1">
      <c r="A71" s="108" t="s">
        <v>42</v>
      </c>
      <c r="B71" s="108"/>
      <c r="C71" s="108"/>
      <c r="D71" s="108"/>
      <c r="E71" s="108"/>
      <c r="F71" s="108"/>
      <c r="G71" s="108"/>
      <c r="H71" s="108"/>
      <c r="I71" s="108"/>
      <c r="J71" s="108"/>
    </row>
    <row r="72" spans="1:10" ht="17.25" customHeight="1">
      <c r="A72" s="108" t="s">
        <v>49</v>
      </c>
      <c r="B72" s="108"/>
      <c r="C72" s="108"/>
      <c r="D72" s="108"/>
      <c r="E72" s="108"/>
      <c r="F72" s="108"/>
      <c r="G72" s="108"/>
      <c r="H72" s="108"/>
      <c r="I72" s="108"/>
      <c r="J72" s="108"/>
    </row>
    <row r="73" spans="1:10" ht="12.75">
      <c r="A73" s="4"/>
      <c r="B73" s="1"/>
      <c r="C73" s="2"/>
      <c r="D73" s="3"/>
      <c r="E73" s="4"/>
      <c r="F73" s="5"/>
      <c r="G73" s="6"/>
      <c r="H73" s="4"/>
      <c r="I73" s="4"/>
      <c r="J73" s="1"/>
    </row>
    <row r="74" spans="1:10" ht="12.75">
      <c r="A74" s="4"/>
      <c r="B74" s="1"/>
      <c r="C74" s="2"/>
      <c r="D74" s="3"/>
      <c r="E74" s="4"/>
      <c r="F74" s="5"/>
      <c r="G74" s="6"/>
      <c r="H74" s="4"/>
      <c r="I74" s="4"/>
      <c r="J74" s="1"/>
    </row>
    <row r="75" spans="1:10" ht="12.75">
      <c r="A75" s="4"/>
      <c r="B75" s="1"/>
      <c r="C75" s="2"/>
      <c r="D75" s="3"/>
      <c r="E75" s="4"/>
      <c r="F75" s="5"/>
      <c r="G75" s="6"/>
      <c r="H75" s="4"/>
      <c r="I75" s="4"/>
      <c r="J75" s="1"/>
    </row>
    <row r="76" spans="1:10" ht="12.75">
      <c r="A76" s="4"/>
      <c r="B76" s="34"/>
      <c r="C76" s="2"/>
      <c r="D76" s="3"/>
      <c r="E76" s="4"/>
      <c r="F76" s="5"/>
      <c r="G76" s="6"/>
      <c r="H76" s="4" t="s">
        <v>11</v>
      </c>
      <c r="I76" s="4"/>
      <c r="J76" s="1"/>
    </row>
    <row r="77" spans="1:10" ht="12.75">
      <c r="A77" s="26"/>
      <c r="B77" s="25"/>
      <c r="C77" s="27"/>
      <c r="D77" s="27"/>
      <c r="E77" s="27"/>
      <c r="F77" s="1" t="s">
        <v>15</v>
      </c>
      <c r="G77" s="27"/>
      <c r="H77" s="27"/>
      <c r="I77" s="27"/>
      <c r="J77" s="27"/>
    </row>
  </sheetData>
  <sheetProtection/>
  <mergeCells count="3">
    <mergeCell ref="A71:J71"/>
    <mergeCell ref="A70:J70"/>
    <mergeCell ref="A72:J72"/>
  </mergeCells>
  <printOptions/>
  <pageMargins left="0.7874015748031497" right="0.7874015748031497" top="0.47" bottom="0.58" header="0.29" footer="0.51"/>
  <pageSetup firstPageNumber="1" useFirstPageNumber="1" horizontalDpi="300" verticalDpi="300" orientation="landscape" paperSize="9" r:id="rId1"/>
  <rowBreaks count="1" manualBreakCount="1">
    <brk id="49" max="9" man="1"/>
  </rowBreaks>
</worksheet>
</file>

<file path=xl/worksheets/sheet2.xml><?xml version="1.0" encoding="utf-8"?>
<worksheet xmlns="http://schemas.openxmlformats.org/spreadsheetml/2006/main" xmlns:r="http://schemas.openxmlformats.org/officeDocument/2006/relationships">
  <dimension ref="A1:IU80"/>
  <sheetViews>
    <sheetView zoomScalePageLayoutView="0" workbookViewId="0" topLeftCell="A65">
      <selection activeCell="D71" sqref="D71"/>
    </sheetView>
  </sheetViews>
  <sheetFormatPr defaultColWidth="11.57421875" defaultRowHeight="12.75"/>
  <cols>
    <col min="1" max="1" width="3.28125" style="17" customWidth="1"/>
    <col min="2" max="2" width="62.28125" style="7" customWidth="1"/>
    <col min="3" max="3" width="9.8515625" style="7" customWidth="1"/>
    <col min="4" max="5" width="7.421875" style="7" customWidth="1"/>
    <col min="6" max="6" width="7.00390625" style="7" customWidth="1"/>
    <col min="7" max="7" width="5.8515625" style="7" customWidth="1"/>
    <col min="8" max="8" width="8.8515625" style="7" customWidth="1"/>
    <col min="9" max="9" width="7.7109375" style="7" customWidth="1"/>
    <col min="10" max="10" width="9.57421875" style="7" customWidth="1"/>
    <col min="11" max="11" width="6.140625" style="7" customWidth="1"/>
    <col min="12" max="12" width="28.140625" style="7" customWidth="1"/>
    <col min="13" max="16384" width="11.57421875" style="7" customWidth="1"/>
  </cols>
  <sheetData>
    <row r="1" spans="1:10" ht="12.75">
      <c r="A1" s="26"/>
      <c r="B1" s="7" t="s">
        <v>87</v>
      </c>
      <c r="C1" s="27"/>
      <c r="D1" s="27"/>
      <c r="E1" s="27"/>
      <c r="F1" s="27"/>
      <c r="G1" s="27"/>
      <c r="H1" s="27"/>
      <c r="I1" s="27"/>
      <c r="J1" s="27"/>
    </row>
    <row r="2" spans="1:10" ht="12.75">
      <c r="A2" s="26"/>
      <c r="B2" s="1" t="s">
        <v>39</v>
      </c>
      <c r="C2" s="1"/>
      <c r="D2" s="1"/>
      <c r="E2" s="1"/>
      <c r="F2" s="1"/>
      <c r="G2" s="1"/>
      <c r="H2" s="1"/>
      <c r="I2" s="27"/>
      <c r="J2" s="19"/>
    </row>
    <row r="3" spans="1:10" ht="33.75">
      <c r="A3" s="18" t="s">
        <v>12</v>
      </c>
      <c r="B3" s="20" t="s">
        <v>0</v>
      </c>
      <c r="C3" s="21" t="s">
        <v>50</v>
      </c>
      <c r="D3" s="22" t="s">
        <v>1</v>
      </c>
      <c r="E3" s="22" t="s">
        <v>2</v>
      </c>
      <c r="F3" s="23" t="s">
        <v>3</v>
      </c>
      <c r="G3" s="24" t="s">
        <v>4</v>
      </c>
      <c r="H3" s="22" t="s">
        <v>5</v>
      </c>
      <c r="I3" s="22" t="s">
        <v>6</v>
      </c>
      <c r="J3" s="22" t="s">
        <v>7</v>
      </c>
    </row>
    <row r="4" spans="1:11" ht="27" customHeight="1">
      <c r="A4" s="71">
        <v>1</v>
      </c>
      <c r="B4" s="52" t="s">
        <v>8</v>
      </c>
      <c r="C4" s="40"/>
      <c r="D4" s="41" t="s">
        <v>9</v>
      </c>
      <c r="E4" s="42">
        <v>9000</v>
      </c>
      <c r="F4" s="43"/>
      <c r="G4" s="44">
        <v>0.08</v>
      </c>
      <c r="H4" s="45">
        <f aca="true" t="shared" si="0" ref="H4:H68">ROUND((E4*F4),2)</f>
        <v>0</v>
      </c>
      <c r="I4" s="45">
        <f>ROUND((H4*G4),2)</f>
        <v>0</v>
      </c>
      <c r="J4" s="45">
        <f>ROUND((H4+H4*G4),2)</f>
        <v>0</v>
      </c>
      <c r="K4" s="39">
        <v>1</v>
      </c>
    </row>
    <row r="5" spans="1:11" s="29" customFormat="1" ht="27" customHeight="1">
      <c r="A5" s="72">
        <v>2</v>
      </c>
      <c r="B5" s="52" t="s">
        <v>38</v>
      </c>
      <c r="C5" s="40"/>
      <c r="D5" s="41" t="s">
        <v>9</v>
      </c>
      <c r="E5" s="46">
        <v>1500</v>
      </c>
      <c r="F5" s="43"/>
      <c r="G5" s="44">
        <v>0.08</v>
      </c>
      <c r="H5" s="45">
        <f t="shared" si="0"/>
        <v>0</v>
      </c>
      <c r="I5" s="45">
        <f aca="true" t="shared" si="1" ref="I5:I68">ROUND((H5*G5),2)</f>
        <v>0</v>
      </c>
      <c r="J5" s="45">
        <f aca="true" t="shared" si="2" ref="J5:J68">ROUND((H5+H5*G5),2)</f>
        <v>0</v>
      </c>
      <c r="K5" s="39">
        <v>2</v>
      </c>
    </row>
    <row r="6" spans="1:11" s="29" customFormat="1" ht="27.75" customHeight="1">
      <c r="A6" s="71">
        <v>3</v>
      </c>
      <c r="B6" s="53" t="s">
        <v>52</v>
      </c>
      <c r="C6" s="40"/>
      <c r="D6" s="41" t="s">
        <v>40</v>
      </c>
      <c r="E6" s="46">
        <v>1300</v>
      </c>
      <c r="F6" s="43"/>
      <c r="G6" s="44">
        <v>0.08</v>
      </c>
      <c r="H6" s="45">
        <f t="shared" si="0"/>
        <v>0</v>
      </c>
      <c r="I6" s="45">
        <f t="shared" si="1"/>
        <v>0</v>
      </c>
      <c r="J6" s="45">
        <f t="shared" si="2"/>
        <v>0</v>
      </c>
      <c r="K6" s="39">
        <v>3</v>
      </c>
    </row>
    <row r="7" spans="1:11" s="29" customFormat="1" ht="24" customHeight="1">
      <c r="A7" s="72">
        <v>4</v>
      </c>
      <c r="B7" s="52" t="s">
        <v>24</v>
      </c>
      <c r="C7" s="40"/>
      <c r="D7" s="41" t="s">
        <v>9</v>
      </c>
      <c r="E7" s="46">
        <v>10600</v>
      </c>
      <c r="F7" s="43"/>
      <c r="G7" s="44">
        <v>0.08</v>
      </c>
      <c r="H7" s="45">
        <f t="shared" si="0"/>
        <v>0</v>
      </c>
      <c r="I7" s="45">
        <f t="shared" si="1"/>
        <v>0</v>
      </c>
      <c r="J7" s="45">
        <f t="shared" si="2"/>
        <v>0</v>
      </c>
      <c r="K7" s="39">
        <v>4</v>
      </c>
    </row>
    <row r="8" spans="1:11" s="29" customFormat="1" ht="24" customHeight="1">
      <c r="A8" s="71">
        <v>5</v>
      </c>
      <c r="B8" s="52" t="s">
        <v>37</v>
      </c>
      <c r="C8" s="40"/>
      <c r="D8" s="41" t="s">
        <v>9</v>
      </c>
      <c r="E8" s="46">
        <v>220</v>
      </c>
      <c r="F8" s="43"/>
      <c r="G8" s="44">
        <v>0.08</v>
      </c>
      <c r="H8" s="45">
        <f t="shared" si="0"/>
        <v>0</v>
      </c>
      <c r="I8" s="45">
        <f t="shared" si="1"/>
        <v>0</v>
      </c>
      <c r="J8" s="45">
        <f t="shared" si="2"/>
        <v>0</v>
      </c>
      <c r="K8" s="39">
        <v>5</v>
      </c>
    </row>
    <row r="9" spans="1:11" ht="27.75" customHeight="1">
      <c r="A9" s="72">
        <v>6</v>
      </c>
      <c r="B9" s="53" t="s">
        <v>54</v>
      </c>
      <c r="C9" s="40"/>
      <c r="D9" s="41" t="s">
        <v>10</v>
      </c>
      <c r="E9" s="42">
        <v>860</v>
      </c>
      <c r="F9" s="43"/>
      <c r="G9" s="44">
        <v>0.08</v>
      </c>
      <c r="H9" s="45">
        <f t="shared" si="0"/>
        <v>0</v>
      </c>
      <c r="I9" s="45">
        <f t="shared" si="1"/>
        <v>0</v>
      </c>
      <c r="J9" s="45">
        <f t="shared" si="2"/>
        <v>0</v>
      </c>
      <c r="K9" s="39">
        <v>6</v>
      </c>
    </row>
    <row r="10" spans="1:11" ht="26.25" customHeight="1">
      <c r="A10" s="71">
        <v>7</v>
      </c>
      <c r="B10" s="53" t="s">
        <v>53</v>
      </c>
      <c r="C10" s="40"/>
      <c r="D10" s="41" t="s">
        <v>10</v>
      </c>
      <c r="E10" s="42">
        <v>1100</v>
      </c>
      <c r="F10" s="43"/>
      <c r="G10" s="44">
        <v>0.08</v>
      </c>
      <c r="H10" s="45">
        <f t="shared" si="0"/>
        <v>0</v>
      </c>
      <c r="I10" s="45">
        <f t="shared" si="1"/>
        <v>0</v>
      </c>
      <c r="J10" s="45">
        <f t="shared" si="2"/>
        <v>0</v>
      </c>
      <c r="K10" s="39">
        <v>7</v>
      </c>
    </row>
    <row r="11" spans="1:11" ht="25.5" customHeight="1">
      <c r="A11" s="72">
        <v>8</v>
      </c>
      <c r="B11" s="53" t="s">
        <v>55</v>
      </c>
      <c r="C11" s="40"/>
      <c r="D11" s="41" t="s">
        <v>10</v>
      </c>
      <c r="E11" s="42">
        <v>690</v>
      </c>
      <c r="F11" s="43"/>
      <c r="G11" s="44">
        <v>0.08</v>
      </c>
      <c r="H11" s="45">
        <f t="shared" si="0"/>
        <v>0</v>
      </c>
      <c r="I11" s="45">
        <f t="shared" si="1"/>
        <v>0</v>
      </c>
      <c r="J11" s="45">
        <f t="shared" si="2"/>
        <v>0</v>
      </c>
      <c r="K11" s="39">
        <v>8</v>
      </c>
    </row>
    <row r="12" spans="1:11" ht="73.5" customHeight="1">
      <c r="A12" s="71">
        <v>9</v>
      </c>
      <c r="B12" s="53" t="s">
        <v>59</v>
      </c>
      <c r="C12" s="47"/>
      <c r="D12" s="41" t="s">
        <v>10</v>
      </c>
      <c r="E12" s="46">
        <v>40</v>
      </c>
      <c r="F12" s="48"/>
      <c r="G12" s="44">
        <v>0.08</v>
      </c>
      <c r="H12" s="45">
        <f t="shared" si="0"/>
        <v>0</v>
      </c>
      <c r="I12" s="45">
        <f t="shared" si="1"/>
        <v>0</v>
      </c>
      <c r="J12" s="45">
        <f t="shared" si="2"/>
        <v>0</v>
      </c>
      <c r="K12" s="39">
        <v>9</v>
      </c>
    </row>
    <row r="13" spans="1:11" ht="76.5" customHeight="1">
      <c r="A13" s="72">
        <v>10</v>
      </c>
      <c r="B13" s="53" t="s">
        <v>56</v>
      </c>
      <c r="C13" s="47"/>
      <c r="D13" s="41" t="s">
        <v>10</v>
      </c>
      <c r="E13" s="42">
        <v>16</v>
      </c>
      <c r="F13" s="43"/>
      <c r="G13" s="44">
        <v>0.08</v>
      </c>
      <c r="H13" s="45">
        <f t="shared" si="0"/>
        <v>0</v>
      </c>
      <c r="I13" s="45">
        <f t="shared" si="1"/>
        <v>0</v>
      </c>
      <c r="J13" s="45">
        <f t="shared" si="2"/>
        <v>0</v>
      </c>
      <c r="K13" s="39">
        <v>10</v>
      </c>
    </row>
    <row r="14" spans="1:11" ht="75.75" customHeight="1">
      <c r="A14" s="71">
        <v>11</v>
      </c>
      <c r="B14" s="52" t="s">
        <v>57</v>
      </c>
      <c r="C14" s="47"/>
      <c r="D14" s="41" t="s">
        <v>10</v>
      </c>
      <c r="E14" s="46">
        <v>12</v>
      </c>
      <c r="F14" s="48"/>
      <c r="G14" s="44">
        <v>0.08</v>
      </c>
      <c r="H14" s="45">
        <f t="shared" si="0"/>
        <v>0</v>
      </c>
      <c r="I14" s="45">
        <f t="shared" si="1"/>
        <v>0</v>
      </c>
      <c r="J14" s="45">
        <f t="shared" si="2"/>
        <v>0</v>
      </c>
      <c r="K14" s="39">
        <v>11</v>
      </c>
    </row>
    <row r="15" spans="1:11" ht="69.75" customHeight="1">
      <c r="A15" s="72">
        <v>12</v>
      </c>
      <c r="B15" s="53" t="s">
        <v>58</v>
      </c>
      <c r="C15" s="47"/>
      <c r="D15" s="41" t="s">
        <v>29</v>
      </c>
      <c r="E15" s="42">
        <v>40</v>
      </c>
      <c r="F15" s="43"/>
      <c r="G15" s="44">
        <v>0.08</v>
      </c>
      <c r="H15" s="45">
        <f t="shared" si="0"/>
        <v>0</v>
      </c>
      <c r="I15" s="45">
        <f t="shared" si="1"/>
        <v>0</v>
      </c>
      <c r="J15" s="45">
        <f t="shared" si="2"/>
        <v>0</v>
      </c>
      <c r="K15" s="39">
        <v>12</v>
      </c>
    </row>
    <row r="16" spans="1:11" ht="23.25" customHeight="1">
      <c r="A16" s="71">
        <v>13</v>
      </c>
      <c r="B16" s="52" t="s">
        <v>25</v>
      </c>
      <c r="C16" s="40"/>
      <c r="D16" s="41" t="s">
        <v>10</v>
      </c>
      <c r="E16" s="42">
        <v>5</v>
      </c>
      <c r="F16" s="43"/>
      <c r="G16" s="44">
        <v>0.08</v>
      </c>
      <c r="H16" s="45">
        <f t="shared" si="0"/>
        <v>0</v>
      </c>
      <c r="I16" s="45">
        <f t="shared" si="1"/>
        <v>0</v>
      </c>
      <c r="J16" s="45">
        <f t="shared" si="2"/>
        <v>0</v>
      </c>
      <c r="K16" s="39">
        <v>13</v>
      </c>
    </row>
    <row r="17" spans="1:11" ht="25.5" customHeight="1">
      <c r="A17" s="72">
        <v>14</v>
      </c>
      <c r="B17" s="52" t="s">
        <v>41</v>
      </c>
      <c r="C17" s="40"/>
      <c r="D17" s="41" t="s">
        <v>10</v>
      </c>
      <c r="E17" s="42">
        <v>5</v>
      </c>
      <c r="F17" s="43"/>
      <c r="G17" s="44">
        <v>0.08</v>
      </c>
      <c r="H17" s="45">
        <f t="shared" si="0"/>
        <v>0</v>
      </c>
      <c r="I17" s="45">
        <f t="shared" si="1"/>
        <v>0</v>
      </c>
      <c r="J17" s="45">
        <f t="shared" si="2"/>
        <v>0</v>
      </c>
      <c r="K17" s="39">
        <v>14</v>
      </c>
    </row>
    <row r="18" spans="1:11" ht="19.5" customHeight="1">
      <c r="A18" s="71">
        <v>15</v>
      </c>
      <c r="B18" s="52" t="s">
        <v>60</v>
      </c>
      <c r="C18" s="49"/>
      <c r="D18" s="41" t="s">
        <v>9</v>
      </c>
      <c r="E18" s="42">
        <v>5960</v>
      </c>
      <c r="F18" s="43"/>
      <c r="G18" s="44">
        <v>0.08</v>
      </c>
      <c r="H18" s="45">
        <f t="shared" si="0"/>
        <v>0</v>
      </c>
      <c r="I18" s="45">
        <f t="shared" si="1"/>
        <v>0</v>
      </c>
      <c r="J18" s="45">
        <f t="shared" si="2"/>
        <v>0</v>
      </c>
      <c r="K18" s="39">
        <v>15</v>
      </c>
    </row>
    <row r="19" spans="1:11" ht="94.5" customHeight="1">
      <c r="A19" s="72">
        <v>16</v>
      </c>
      <c r="B19" s="52" t="s">
        <v>30</v>
      </c>
      <c r="C19" s="49"/>
      <c r="D19" s="41" t="s">
        <v>9</v>
      </c>
      <c r="E19" s="42">
        <v>50</v>
      </c>
      <c r="F19" s="43"/>
      <c r="G19" s="44">
        <v>0.08</v>
      </c>
      <c r="H19" s="45">
        <f t="shared" si="0"/>
        <v>0</v>
      </c>
      <c r="I19" s="45">
        <f t="shared" si="1"/>
        <v>0</v>
      </c>
      <c r="J19" s="45">
        <f t="shared" si="2"/>
        <v>0</v>
      </c>
      <c r="K19" s="39">
        <v>16</v>
      </c>
    </row>
    <row r="20" spans="1:11" ht="69.75" customHeight="1">
      <c r="A20" s="71">
        <v>17</v>
      </c>
      <c r="B20" s="56" t="s">
        <v>31</v>
      </c>
      <c r="C20" s="40"/>
      <c r="D20" s="41" t="s">
        <v>9</v>
      </c>
      <c r="E20" s="42">
        <v>750</v>
      </c>
      <c r="F20" s="43"/>
      <c r="G20" s="44">
        <v>0.08</v>
      </c>
      <c r="H20" s="45">
        <f aca="true" t="shared" si="3" ref="H20:H44">ROUND((E20*F20),2)</f>
        <v>0</v>
      </c>
      <c r="I20" s="45">
        <f aca="true" t="shared" si="4" ref="I20:I44">ROUND((H20*G20),2)</f>
        <v>0</v>
      </c>
      <c r="J20" s="45">
        <f aca="true" t="shared" si="5" ref="J20:J44">ROUND((H20+H20*G20),2)</f>
        <v>0</v>
      </c>
      <c r="K20" s="39">
        <v>31</v>
      </c>
    </row>
    <row r="21" spans="1:11" ht="38.25" customHeight="1">
      <c r="A21" s="72">
        <v>18</v>
      </c>
      <c r="B21" s="52" t="s">
        <v>81</v>
      </c>
      <c r="C21" s="40"/>
      <c r="D21" s="41" t="s">
        <v>27</v>
      </c>
      <c r="E21" s="42">
        <v>540</v>
      </c>
      <c r="F21" s="43"/>
      <c r="G21" s="44">
        <v>0.08</v>
      </c>
      <c r="H21" s="45">
        <f t="shared" si="3"/>
        <v>0</v>
      </c>
      <c r="I21" s="45">
        <f t="shared" si="4"/>
        <v>0</v>
      </c>
      <c r="J21" s="45">
        <f t="shared" si="5"/>
        <v>0</v>
      </c>
      <c r="K21" s="39">
        <v>32</v>
      </c>
    </row>
    <row r="22" spans="1:11" ht="12.75" customHeight="1">
      <c r="A22" s="71">
        <v>19</v>
      </c>
      <c r="B22" s="52" t="s">
        <v>16</v>
      </c>
      <c r="C22" s="40"/>
      <c r="D22" s="41" t="s">
        <v>10</v>
      </c>
      <c r="E22" s="42">
        <v>6</v>
      </c>
      <c r="F22" s="43"/>
      <c r="G22" s="44">
        <v>0.08</v>
      </c>
      <c r="H22" s="45">
        <f t="shared" si="3"/>
        <v>0</v>
      </c>
      <c r="I22" s="45">
        <f t="shared" si="4"/>
        <v>0</v>
      </c>
      <c r="J22" s="45">
        <f t="shared" si="5"/>
        <v>0</v>
      </c>
      <c r="K22" s="39">
        <v>36</v>
      </c>
    </row>
    <row r="23" spans="1:11" ht="12" customHeight="1">
      <c r="A23" s="72">
        <v>20</v>
      </c>
      <c r="B23" s="52" t="s">
        <v>18</v>
      </c>
      <c r="C23" s="40"/>
      <c r="D23" s="41" t="s">
        <v>10</v>
      </c>
      <c r="E23" s="42">
        <v>100</v>
      </c>
      <c r="F23" s="43"/>
      <c r="G23" s="44">
        <v>0.08</v>
      </c>
      <c r="H23" s="45">
        <f t="shared" si="3"/>
        <v>0</v>
      </c>
      <c r="I23" s="45">
        <f t="shared" si="4"/>
        <v>0</v>
      </c>
      <c r="J23" s="45">
        <f t="shared" si="5"/>
        <v>0</v>
      </c>
      <c r="K23" s="39">
        <v>37</v>
      </c>
    </row>
    <row r="24" spans="1:11" ht="14.25" customHeight="1">
      <c r="A24" s="71">
        <v>21</v>
      </c>
      <c r="B24" s="52" t="s">
        <v>19</v>
      </c>
      <c r="C24" s="40"/>
      <c r="D24" s="41" t="s">
        <v>10</v>
      </c>
      <c r="E24" s="42">
        <v>50</v>
      </c>
      <c r="F24" s="43"/>
      <c r="G24" s="44">
        <v>0.08</v>
      </c>
      <c r="H24" s="45">
        <f t="shared" si="3"/>
        <v>0</v>
      </c>
      <c r="I24" s="45">
        <f t="shared" si="4"/>
        <v>0</v>
      </c>
      <c r="J24" s="45">
        <f t="shared" si="5"/>
        <v>0</v>
      </c>
      <c r="K24" s="39">
        <v>38</v>
      </c>
    </row>
    <row r="25" spans="1:11" ht="15.75" customHeight="1">
      <c r="A25" s="72">
        <v>22</v>
      </c>
      <c r="B25" s="52" t="s">
        <v>20</v>
      </c>
      <c r="C25" s="40"/>
      <c r="D25" s="41" t="s">
        <v>10</v>
      </c>
      <c r="E25" s="42">
        <v>100</v>
      </c>
      <c r="F25" s="43"/>
      <c r="G25" s="44">
        <v>0.08</v>
      </c>
      <c r="H25" s="45">
        <f t="shared" si="3"/>
        <v>0</v>
      </c>
      <c r="I25" s="45">
        <f t="shared" si="4"/>
        <v>0</v>
      </c>
      <c r="J25" s="45">
        <f t="shared" si="5"/>
        <v>0</v>
      </c>
      <c r="K25" s="39">
        <v>39</v>
      </c>
    </row>
    <row r="26" spans="1:11" ht="15" customHeight="1">
      <c r="A26" s="71">
        <v>23</v>
      </c>
      <c r="B26" s="52" t="s">
        <v>21</v>
      </c>
      <c r="C26" s="40"/>
      <c r="D26" s="41" t="s">
        <v>10</v>
      </c>
      <c r="E26" s="42">
        <v>700</v>
      </c>
      <c r="F26" s="43"/>
      <c r="G26" s="44">
        <v>0.08</v>
      </c>
      <c r="H26" s="45">
        <f t="shared" si="3"/>
        <v>0</v>
      </c>
      <c r="I26" s="45">
        <f t="shared" si="4"/>
        <v>0</v>
      </c>
      <c r="J26" s="45">
        <f t="shared" si="5"/>
        <v>0</v>
      </c>
      <c r="K26" s="39">
        <v>40</v>
      </c>
    </row>
    <row r="27" spans="1:11" ht="15.75" customHeight="1">
      <c r="A27" s="72">
        <v>24</v>
      </c>
      <c r="B27" s="52" t="s">
        <v>23</v>
      </c>
      <c r="C27" s="40"/>
      <c r="D27" s="41" t="s">
        <v>10</v>
      </c>
      <c r="E27" s="42">
        <v>360</v>
      </c>
      <c r="F27" s="43"/>
      <c r="G27" s="44">
        <v>0.08</v>
      </c>
      <c r="H27" s="45">
        <f t="shared" si="3"/>
        <v>0</v>
      </c>
      <c r="I27" s="45">
        <f t="shared" si="4"/>
        <v>0</v>
      </c>
      <c r="J27" s="45">
        <f t="shared" si="5"/>
        <v>0</v>
      </c>
      <c r="K27" s="39">
        <v>41</v>
      </c>
    </row>
    <row r="28" spans="1:11" ht="13.5" customHeight="1">
      <c r="A28" s="71">
        <v>25</v>
      </c>
      <c r="B28" s="52" t="s">
        <v>17</v>
      </c>
      <c r="C28" s="40"/>
      <c r="D28" s="41" t="s">
        <v>10</v>
      </c>
      <c r="E28" s="42">
        <v>150</v>
      </c>
      <c r="F28" s="43"/>
      <c r="G28" s="44">
        <v>0.08</v>
      </c>
      <c r="H28" s="45">
        <f t="shared" si="3"/>
        <v>0</v>
      </c>
      <c r="I28" s="45">
        <f t="shared" si="4"/>
        <v>0</v>
      </c>
      <c r="J28" s="45">
        <f t="shared" si="5"/>
        <v>0</v>
      </c>
      <c r="K28" s="39">
        <v>42</v>
      </c>
    </row>
    <row r="29" spans="1:11" s="29" customFormat="1" ht="13.5" customHeight="1">
      <c r="A29" s="72">
        <v>26</v>
      </c>
      <c r="B29" s="52" t="s">
        <v>22</v>
      </c>
      <c r="C29" s="40"/>
      <c r="D29" s="41" t="s">
        <v>10</v>
      </c>
      <c r="E29" s="46">
        <v>1650</v>
      </c>
      <c r="F29" s="43"/>
      <c r="G29" s="44">
        <v>0.08</v>
      </c>
      <c r="H29" s="45">
        <f t="shared" si="3"/>
        <v>0</v>
      </c>
      <c r="I29" s="45">
        <f t="shared" si="4"/>
        <v>0</v>
      </c>
      <c r="J29" s="45">
        <f t="shared" si="5"/>
        <v>0</v>
      </c>
      <c r="K29" s="39">
        <v>43</v>
      </c>
    </row>
    <row r="30" spans="1:11" ht="14.25" customHeight="1">
      <c r="A30" s="71">
        <v>27</v>
      </c>
      <c r="B30" s="55" t="s">
        <v>71</v>
      </c>
      <c r="C30" s="50"/>
      <c r="D30" s="41" t="s">
        <v>9</v>
      </c>
      <c r="E30" s="42">
        <v>10</v>
      </c>
      <c r="F30" s="43"/>
      <c r="G30" s="44">
        <v>0.08</v>
      </c>
      <c r="H30" s="45">
        <f t="shared" si="3"/>
        <v>0</v>
      </c>
      <c r="I30" s="45">
        <f t="shared" si="4"/>
        <v>0</v>
      </c>
      <c r="J30" s="45">
        <f t="shared" si="5"/>
        <v>0</v>
      </c>
      <c r="K30" s="39">
        <v>48</v>
      </c>
    </row>
    <row r="31" spans="1:11" ht="15" customHeight="1">
      <c r="A31" s="72">
        <v>28</v>
      </c>
      <c r="B31" s="55" t="s">
        <v>72</v>
      </c>
      <c r="C31" s="50"/>
      <c r="D31" s="41" t="s">
        <v>9</v>
      </c>
      <c r="E31" s="42">
        <v>160</v>
      </c>
      <c r="F31" s="43"/>
      <c r="G31" s="44">
        <v>0.08</v>
      </c>
      <c r="H31" s="45">
        <f t="shared" si="3"/>
        <v>0</v>
      </c>
      <c r="I31" s="45">
        <f t="shared" si="4"/>
        <v>0</v>
      </c>
      <c r="J31" s="45">
        <f t="shared" si="5"/>
        <v>0</v>
      </c>
      <c r="K31" s="39">
        <v>49</v>
      </c>
    </row>
    <row r="32" spans="1:11" ht="21" customHeight="1">
      <c r="A32" s="71">
        <v>29</v>
      </c>
      <c r="B32" s="52" t="s">
        <v>73</v>
      </c>
      <c r="C32" s="47"/>
      <c r="D32" s="41" t="s">
        <v>9</v>
      </c>
      <c r="E32" s="42">
        <v>50</v>
      </c>
      <c r="F32" s="43"/>
      <c r="G32" s="44">
        <v>0.08</v>
      </c>
      <c r="H32" s="45">
        <f t="shared" si="3"/>
        <v>0</v>
      </c>
      <c r="I32" s="45">
        <f t="shared" si="4"/>
        <v>0</v>
      </c>
      <c r="J32" s="45">
        <f t="shared" si="5"/>
        <v>0</v>
      </c>
      <c r="K32" s="39">
        <v>52</v>
      </c>
    </row>
    <row r="33" spans="1:11" ht="21" customHeight="1">
      <c r="A33" s="72">
        <v>30</v>
      </c>
      <c r="B33" s="52" t="s">
        <v>74</v>
      </c>
      <c r="C33" s="47"/>
      <c r="D33" s="41" t="s">
        <v>9</v>
      </c>
      <c r="E33" s="42">
        <v>1880</v>
      </c>
      <c r="F33" s="43"/>
      <c r="G33" s="44">
        <v>0.08</v>
      </c>
      <c r="H33" s="45">
        <f t="shared" si="3"/>
        <v>0</v>
      </c>
      <c r="I33" s="45">
        <f t="shared" si="4"/>
        <v>0</v>
      </c>
      <c r="J33" s="45">
        <f t="shared" si="5"/>
        <v>0</v>
      </c>
      <c r="K33" s="39">
        <v>53</v>
      </c>
    </row>
    <row r="34" spans="1:11" ht="26.25" customHeight="1">
      <c r="A34" s="71">
        <v>31</v>
      </c>
      <c r="B34" s="56" t="s">
        <v>75</v>
      </c>
      <c r="C34" s="51"/>
      <c r="D34" s="41" t="s">
        <v>9</v>
      </c>
      <c r="E34" s="42">
        <v>20</v>
      </c>
      <c r="F34" s="43"/>
      <c r="G34" s="44">
        <v>0.08</v>
      </c>
      <c r="H34" s="45">
        <f t="shared" si="3"/>
        <v>0</v>
      </c>
      <c r="I34" s="45">
        <f t="shared" si="4"/>
        <v>0</v>
      </c>
      <c r="J34" s="45">
        <f t="shared" si="5"/>
        <v>0</v>
      </c>
      <c r="K34" s="39">
        <v>54</v>
      </c>
    </row>
    <row r="35" spans="1:11" ht="26.25" customHeight="1">
      <c r="A35" s="72">
        <v>32</v>
      </c>
      <c r="B35" s="56" t="s">
        <v>76</v>
      </c>
      <c r="C35" s="51"/>
      <c r="D35" s="41" t="s">
        <v>9</v>
      </c>
      <c r="E35" s="42">
        <v>100</v>
      </c>
      <c r="F35" s="43"/>
      <c r="G35" s="44">
        <v>0.08</v>
      </c>
      <c r="H35" s="45">
        <f t="shared" si="3"/>
        <v>0</v>
      </c>
      <c r="I35" s="45">
        <f t="shared" si="4"/>
        <v>0</v>
      </c>
      <c r="J35" s="45">
        <f t="shared" si="5"/>
        <v>0</v>
      </c>
      <c r="K35" s="39">
        <v>55</v>
      </c>
    </row>
    <row r="36" spans="1:11" ht="16.5" customHeight="1">
      <c r="A36" s="71">
        <v>33</v>
      </c>
      <c r="B36" s="52" t="s">
        <v>77</v>
      </c>
      <c r="C36" s="47"/>
      <c r="D36" s="41" t="s">
        <v>9</v>
      </c>
      <c r="E36" s="42">
        <v>70</v>
      </c>
      <c r="F36" s="43"/>
      <c r="G36" s="44">
        <v>0.08</v>
      </c>
      <c r="H36" s="45">
        <f t="shared" si="3"/>
        <v>0</v>
      </c>
      <c r="I36" s="45">
        <f t="shared" si="4"/>
        <v>0</v>
      </c>
      <c r="J36" s="45">
        <f t="shared" si="5"/>
        <v>0</v>
      </c>
      <c r="K36" s="39">
        <v>56</v>
      </c>
    </row>
    <row r="37" spans="1:11" ht="16.5" customHeight="1">
      <c r="A37" s="72">
        <v>34</v>
      </c>
      <c r="B37" s="52" t="s">
        <v>78</v>
      </c>
      <c r="C37" s="47"/>
      <c r="D37" s="41" t="s">
        <v>9</v>
      </c>
      <c r="E37" s="42">
        <v>560</v>
      </c>
      <c r="F37" s="43"/>
      <c r="G37" s="44">
        <v>0.08</v>
      </c>
      <c r="H37" s="45">
        <f t="shared" si="3"/>
        <v>0</v>
      </c>
      <c r="I37" s="45">
        <f t="shared" si="4"/>
        <v>0</v>
      </c>
      <c r="J37" s="45">
        <f t="shared" si="5"/>
        <v>0</v>
      </c>
      <c r="K37" s="39">
        <v>57</v>
      </c>
    </row>
    <row r="38" spans="1:11" ht="104.25" customHeight="1">
      <c r="A38" s="71">
        <v>35</v>
      </c>
      <c r="B38" s="52" t="s">
        <v>79</v>
      </c>
      <c r="C38" s="47"/>
      <c r="D38" s="41" t="s">
        <v>9</v>
      </c>
      <c r="E38" s="42">
        <v>120</v>
      </c>
      <c r="F38" s="43"/>
      <c r="G38" s="44">
        <v>0.08</v>
      </c>
      <c r="H38" s="45">
        <f t="shared" si="3"/>
        <v>0</v>
      </c>
      <c r="I38" s="45">
        <f t="shared" si="4"/>
        <v>0</v>
      </c>
      <c r="J38" s="45">
        <f t="shared" si="5"/>
        <v>0</v>
      </c>
      <c r="K38" s="39">
        <v>58</v>
      </c>
    </row>
    <row r="39" spans="1:11" ht="101.25" customHeight="1">
      <c r="A39" s="72">
        <v>36</v>
      </c>
      <c r="B39" s="52" t="s">
        <v>45</v>
      </c>
      <c r="C39" s="47"/>
      <c r="D39" s="41" t="s">
        <v>9</v>
      </c>
      <c r="E39" s="42">
        <v>50</v>
      </c>
      <c r="F39" s="43"/>
      <c r="G39" s="44">
        <v>0.08</v>
      </c>
      <c r="H39" s="45">
        <f t="shared" si="3"/>
        <v>0</v>
      </c>
      <c r="I39" s="45">
        <f t="shared" si="4"/>
        <v>0</v>
      </c>
      <c r="J39" s="45">
        <f t="shared" si="5"/>
        <v>0</v>
      </c>
      <c r="K39" s="39">
        <v>59</v>
      </c>
    </row>
    <row r="40" spans="1:11" ht="79.5" customHeight="1">
      <c r="A40" s="71">
        <v>37</v>
      </c>
      <c r="B40" s="52" t="s">
        <v>46</v>
      </c>
      <c r="C40" s="47"/>
      <c r="D40" s="41" t="s">
        <v>9</v>
      </c>
      <c r="E40" s="42">
        <v>90</v>
      </c>
      <c r="F40" s="43"/>
      <c r="G40" s="44">
        <v>0.08</v>
      </c>
      <c r="H40" s="45">
        <f t="shared" si="3"/>
        <v>0</v>
      </c>
      <c r="I40" s="45">
        <f t="shared" si="4"/>
        <v>0</v>
      </c>
      <c r="J40" s="45">
        <f t="shared" si="5"/>
        <v>0</v>
      </c>
      <c r="K40" s="39">
        <v>60</v>
      </c>
    </row>
    <row r="41" spans="1:11" ht="18" customHeight="1">
      <c r="A41" s="72">
        <v>38</v>
      </c>
      <c r="B41" s="52" t="s">
        <v>80</v>
      </c>
      <c r="C41" s="47"/>
      <c r="D41" s="41" t="s">
        <v>9</v>
      </c>
      <c r="E41" s="46">
        <v>6500</v>
      </c>
      <c r="F41" s="48"/>
      <c r="G41" s="44">
        <v>0.08</v>
      </c>
      <c r="H41" s="45">
        <f t="shared" si="3"/>
        <v>0</v>
      </c>
      <c r="I41" s="45">
        <f t="shared" si="4"/>
        <v>0</v>
      </c>
      <c r="J41" s="45">
        <f t="shared" si="5"/>
        <v>0</v>
      </c>
      <c r="K41" s="39">
        <v>61</v>
      </c>
    </row>
    <row r="42" spans="1:11" ht="104.25" customHeight="1">
      <c r="A42" s="71">
        <v>39</v>
      </c>
      <c r="B42" s="52" t="s">
        <v>48</v>
      </c>
      <c r="C42" s="47"/>
      <c r="D42" s="41" t="s">
        <v>9</v>
      </c>
      <c r="E42" s="46">
        <v>12</v>
      </c>
      <c r="F42" s="48"/>
      <c r="G42" s="44">
        <v>0.08</v>
      </c>
      <c r="H42" s="45">
        <f t="shared" si="3"/>
        <v>0</v>
      </c>
      <c r="I42" s="45">
        <f t="shared" si="4"/>
        <v>0</v>
      </c>
      <c r="J42" s="45">
        <f t="shared" si="5"/>
        <v>0</v>
      </c>
      <c r="K42" s="39">
        <v>62</v>
      </c>
    </row>
    <row r="43" spans="1:11" ht="104.25" customHeight="1">
      <c r="A43" s="72">
        <v>40</v>
      </c>
      <c r="B43" s="52" t="s">
        <v>47</v>
      </c>
      <c r="C43" s="47"/>
      <c r="D43" s="41" t="s">
        <v>9</v>
      </c>
      <c r="E43" s="46">
        <v>10</v>
      </c>
      <c r="F43" s="48"/>
      <c r="G43" s="44">
        <v>0.08</v>
      </c>
      <c r="H43" s="45">
        <f t="shared" si="3"/>
        <v>0</v>
      </c>
      <c r="I43" s="45">
        <f t="shared" si="4"/>
        <v>0</v>
      </c>
      <c r="J43" s="45">
        <f t="shared" si="5"/>
        <v>0</v>
      </c>
      <c r="K43" s="39">
        <v>63</v>
      </c>
    </row>
    <row r="44" spans="1:11" ht="111" customHeight="1">
      <c r="A44" s="71">
        <v>41</v>
      </c>
      <c r="B44" s="56" t="s">
        <v>51</v>
      </c>
      <c r="C44" s="47"/>
      <c r="D44" s="41" t="s">
        <v>9</v>
      </c>
      <c r="E44" s="46">
        <v>10</v>
      </c>
      <c r="F44" s="48"/>
      <c r="G44" s="44">
        <v>0.08</v>
      </c>
      <c r="H44" s="45">
        <f t="shared" si="3"/>
        <v>0</v>
      </c>
      <c r="I44" s="45">
        <f t="shared" si="4"/>
        <v>0</v>
      </c>
      <c r="J44" s="45">
        <f t="shared" si="5"/>
        <v>0</v>
      </c>
      <c r="K44" s="39">
        <v>64</v>
      </c>
    </row>
    <row r="45" spans="1:11" ht="61.5" customHeight="1">
      <c r="A45" s="57"/>
      <c r="B45" s="64" t="s">
        <v>99</v>
      </c>
      <c r="C45" s="58"/>
      <c r="D45" s="59"/>
      <c r="E45" s="60"/>
      <c r="F45" s="61"/>
      <c r="G45" s="62"/>
      <c r="H45" s="63"/>
      <c r="I45" s="63"/>
      <c r="J45" s="63"/>
      <c r="K45" s="73"/>
    </row>
    <row r="46" spans="1:12" ht="57" customHeight="1">
      <c r="A46" s="70">
        <v>1</v>
      </c>
      <c r="B46" s="74" t="s">
        <v>106</v>
      </c>
      <c r="C46" s="49"/>
      <c r="D46" s="41" t="s">
        <v>9</v>
      </c>
      <c r="E46" s="42">
        <v>2000</v>
      </c>
      <c r="F46" s="43"/>
      <c r="G46" s="44">
        <v>0.08</v>
      </c>
      <c r="H46" s="45">
        <f t="shared" si="0"/>
        <v>0</v>
      </c>
      <c r="I46" s="45">
        <f t="shared" si="1"/>
        <v>0</v>
      </c>
      <c r="J46" s="45">
        <f t="shared" si="2"/>
        <v>0</v>
      </c>
      <c r="K46" s="39">
        <v>17</v>
      </c>
      <c r="L46" s="68"/>
    </row>
    <row r="47" spans="1:11" ht="57" customHeight="1">
      <c r="A47" s="70">
        <v>2</v>
      </c>
      <c r="B47" s="74" t="s">
        <v>107</v>
      </c>
      <c r="C47" s="49"/>
      <c r="D47" s="41" t="s">
        <v>9</v>
      </c>
      <c r="E47" s="42">
        <v>1400</v>
      </c>
      <c r="F47" s="43"/>
      <c r="G47" s="44">
        <v>0.08</v>
      </c>
      <c r="H47" s="45">
        <f t="shared" si="0"/>
        <v>0</v>
      </c>
      <c r="I47" s="45">
        <f t="shared" si="1"/>
        <v>0</v>
      </c>
      <c r="J47" s="45">
        <f t="shared" si="2"/>
        <v>0</v>
      </c>
      <c r="K47" s="39">
        <v>18</v>
      </c>
    </row>
    <row r="48" spans="1:11" ht="58.5" customHeight="1">
      <c r="A48" s="70">
        <v>3</v>
      </c>
      <c r="B48" s="65" t="s">
        <v>100</v>
      </c>
      <c r="C48" s="49"/>
      <c r="D48" s="41" t="s">
        <v>9</v>
      </c>
      <c r="E48" s="42">
        <v>17000</v>
      </c>
      <c r="F48" s="43"/>
      <c r="G48" s="44">
        <v>0.08</v>
      </c>
      <c r="H48" s="45">
        <f t="shared" si="0"/>
        <v>0</v>
      </c>
      <c r="I48" s="45">
        <f t="shared" si="1"/>
        <v>0</v>
      </c>
      <c r="J48" s="45">
        <f t="shared" si="2"/>
        <v>0</v>
      </c>
      <c r="K48" s="39">
        <v>19</v>
      </c>
    </row>
    <row r="49" spans="1:11" ht="63.75" customHeight="1">
      <c r="A49" s="70">
        <v>4</v>
      </c>
      <c r="B49" s="65" t="s">
        <v>101</v>
      </c>
      <c r="C49" s="49"/>
      <c r="D49" s="41" t="s">
        <v>9</v>
      </c>
      <c r="E49" s="42">
        <v>30000</v>
      </c>
      <c r="F49" s="43"/>
      <c r="G49" s="44">
        <v>0.08</v>
      </c>
      <c r="H49" s="45">
        <f t="shared" si="0"/>
        <v>0</v>
      </c>
      <c r="I49" s="45">
        <f t="shared" si="1"/>
        <v>0</v>
      </c>
      <c r="J49" s="45">
        <f t="shared" si="2"/>
        <v>0</v>
      </c>
      <c r="K49" s="39">
        <v>20</v>
      </c>
    </row>
    <row r="50" spans="1:11" ht="66" customHeight="1">
      <c r="A50" s="70">
        <v>5</v>
      </c>
      <c r="B50" s="65" t="s">
        <v>102</v>
      </c>
      <c r="C50" s="49"/>
      <c r="D50" s="41" t="s">
        <v>9</v>
      </c>
      <c r="E50" s="42">
        <v>4000</v>
      </c>
      <c r="F50" s="43"/>
      <c r="G50" s="44">
        <v>0.08</v>
      </c>
      <c r="H50" s="45">
        <f t="shared" si="0"/>
        <v>0</v>
      </c>
      <c r="I50" s="45">
        <f t="shared" si="1"/>
        <v>0</v>
      </c>
      <c r="J50" s="45">
        <f t="shared" si="2"/>
        <v>0</v>
      </c>
      <c r="K50" s="39">
        <v>21</v>
      </c>
    </row>
    <row r="51" spans="1:11" ht="65.25" customHeight="1">
      <c r="A51" s="70">
        <v>6</v>
      </c>
      <c r="B51" s="65" t="s">
        <v>89</v>
      </c>
      <c r="C51" s="49"/>
      <c r="D51" s="41" t="s">
        <v>9</v>
      </c>
      <c r="E51" s="42">
        <v>200</v>
      </c>
      <c r="F51" s="43"/>
      <c r="G51" s="44">
        <v>0.08</v>
      </c>
      <c r="H51" s="45">
        <f t="shared" si="0"/>
        <v>0</v>
      </c>
      <c r="I51" s="45">
        <f t="shared" si="1"/>
        <v>0</v>
      </c>
      <c r="J51" s="45">
        <f t="shared" si="2"/>
        <v>0</v>
      </c>
      <c r="K51" s="39">
        <v>22</v>
      </c>
    </row>
    <row r="52" spans="1:11" ht="66" customHeight="1">
      <c r="A52" s="70">
        <v>7</v>
      </c>
      <c r="B52" s="65" t="s">
        <v>88</v>
      </c>
      <c r="C52" s="49"/>
      <c r="D52" s="41" t="s">
        <v>9</v>
      </c>
      <c r="E52" s="42">
        <v>100</v>
      </c>
      <c r="F52" s="43"/>
      <c r="G52" s="44">
        <v>0.08</v>
      </c>
      <c r="H52" s="45">
        <f t="shared" si="0"/>
        <v>0</v>
      </c>
      <c r="I52" s="45">
        <f t="shared" si="1"/>
        <v>0</v>
      </c>
      <c r="J52" s="45">
        <f t="shared" si="2"/>
        <v>0</v>
      </c>
      <c r="K52" s="39">
        <v>23</v>
      </c>
    </row>
    <row r="53" spans="1:11" s="29" customFormat="1" ht="69.75" customHeight="1">
      <c r="A53" s="70">
        <v>8</v>
      </c>
      <c r="B53" s="65" t="s">
        <v>104</v>
      </c>
      <c r="C53" s="49"/>
      <c r="D53" s="41" t="s">
        <v>9</v>
      </c>
      <c r="E53" s="46">
        <v>100</v>
      </c>
      <c r="F53" s="43"/>
      <c r="G53" s="44">
        <v>0.08</v>
      </c>
      <c r="H53" s="45">
        <f t="shared" si="0"/>
        <v>0</v>
      </c>
      <c r="I53" s="45">
        <f t="shared" si="1"/>
        <v>0</v>
      </c>
      <c r="J53" s="45">
        <f t="shared" si="2"/>
        <v>0</v>
      </c>
      <c r="K53" s="39">
        <v>24</v>
      </c>
    </row>
    <row r="54" spans="1:11" s="29" customFormat="1" ht="70.5" customHeight="1">
      <c r="A54" s="70">
        <v>9</v>
      </c>
      <c r="B54" s="65" t="s">
        <v>103</v>
      </c>
      <c r="C54" s="49"/>
      <c r="D54" s="41" t="s">
        <v>9</v>
      </c>
      <c r="E54" s="46">
        <v>100</v>
      </c>
      <c r="F54" s="43"/>
      <c r="G54" s="44">
        <v>0.08</v>
      </c>
      <c r="H54" s="45">
        <f t="shared" si="0"/>
        <v>0</v>
      </c>
      <c r="I54" s="45">
        <f t="shared" si="1"/>
        <v>0</v>
      </c>
      <c r="J54" s="45">
        <f t="shared" si="2"/>
        <v>0</v>
      </c>
      <c r="K54" s="39">
        <v>25</v>
      </c>
    </row>
    <row r="55" spans="1:11" s="29" customFormat="1" ht="84.75" customHeight="1">
      <c r="A55" s="70">
        <v>10</v>
      </c>
      <c r="B55" s="65" t="s">
        <v>105</v>
      </c>
      <c r="C55" s="49"/>
      <c r="D55" s="41" t="s">
        <v>9</v>
      </c>
      <c r="E55" s="46">
        <v>100</v>
      </c>
      <c r="F55" s="43"/>
      <c r="G55" s="44">
        <v>0.08</v>
      </c>
      <c r="H55" s="45">
        <f t="shared" si="0"/>
        <v>0</v>
      </c>
      <c r="I55" s="45">
        <f t="shared" si="1"/>
        <v>0</v>
      </c>
      <c r="J55" s="45">
        <f t="shared" si="2"/>
        <v>0</v>
      </c>
      <c r="K55" s="39">
        <v>26</v>
      </c>
    </row>
    <row r="56" spans="1:11" ht="48.75" customHeight="1">
      <c r="A56" s="70">
        <v>11</v>
      </c>
      <c r="B56" s="65" t="s">
        <v>90</v>
      </c>
      <c r="C56" s="49"/>
      <c r="D56" s="41" t="s">
        <v>9</v>
      </c>
      <c r="E56" s="42">
        <v>30000</v>
      </c>
      <c r="F56" s="43"/>
      <c r="G56" s="44">
        <v>0.08</v>
      </c>
      <c r="H56" s="45">
        <f t="shared" si="0"/>
        <v>0</v>
      </c>
      <c r="I56" s="45">
        <f t="shared" si="1"/>
        <v>0</v>
      </c>
      <c r="J56" s="45">
        <f t="shared" si="2"/>
        <v>0</v>
      </c>
      <c r="K56" s="39">
        <v>27</v>
      </c>
    </row>
    <row r="57" spans="1:11" ht="85.5" customHeight="1">
      <c r="A57" s="70">
        <v>12</v>
      </c>
      <c r="B57" s="65" t="s">
        <v>93</v>
      </c>
      <c r="C57" s="40"/>
      <c r="D57" s="41" t="s">
        <v>9</v>
      </c>
      <c r="E57" s="42">
        <v>1000</v>
      </c>
      <c r="F57" s="43"/>
      <c r="G57" s="44">
        <v>0.08</v>
      </c>
      <c r="H57" s="45">
        <f t="shared" si="0"/>
        <v>0</v>
      </c>
      <c r="I57" s="45">
        <f t="shared" si="1"/>
        <v>0</v>
      </c>
      <c r="J57" s="45">
        <f t="shared" si="2"/>
        <v>0</v>
      </c>
      <c r="K57" s="39">
        <v>28</v>
      </c>
    </row>
    <row r="58" spans="1:11" ht="102" customHeight="1">
      <c r="A58" s="70">
        <v>13</v>
      </c>
      <c r="B58" s="66" t="s">
        <v>91</v>
      </c>
      <c r="C58" s="40"/>
      <c r="D58" s="41" t="s">
        <v>9</v>
      </c>
      <c r="E58" s="42">
        <v>5100</v>
      </c>
      <c r="F58" s="43"/>
      <c r="G58" s="44">
        <v>0.08</v>
      </c>
      <c r="H58" s="45">
        <f t="shared" si="0"/>
        <v>0</v>
      </c>
      <c r="I58" s="45">
        <f t="shared" si="1"/>
        <v>0</v>
      </c>
      <c r="J58" s="45">
        <f t="shared" si="2"/>
        <v>0</v>
      </c>
      <c r="K58" s="39">
        <v>29</v>
      </c>
    </row>
    <row r="59" spans="1:11" ht="189.75" customHeight="1">
      <c r="A59" s="70">
        <v>14</v>
      </c>
      <c r="B59" s="67" t="s">
        <v>92</v>
      </c>
      <c r="C59" s="40"/>
      <c r="D59" s="41" t="s">
        <v>9</v>
      </c>
      <c r="E59" s="42">
        <v>100</v>
      </c>
      <c r="F59" s="43"/>
      <c r="G59" s="44">
        <v>0.08</v>
      </c>
      <c r="H59" s="45">
        <f t="shared" si="0"/>
        <v>0</v>
      </c>
      <c r="I59" s="45">
        <f t="shared" si="1"/>
        <v>0</v>
      </c>
      <c r="J59" s="45">
        <f t="shared" si="2"/>
        <v>0</v>
      </c>
      <c r="K59" s="39">
        <v>30</v>
      </c>
    </row>
    <row r="60" spans="1:11" ht="17.25" customHeight="1">
      <c r="A60" s="70">
        <v>15</v>
      </c>
      <c r="B60" s="65" t="s">
        <v>82</v>
      </c>
      <c r="C60" s="50"/>
      <c r="D60" s="41" t="s">
        <v>9</v>
      </c>
      <c r="E60" s="42">
        <v>1500</v>
      </c>
      <c r="F60" s="43"/>
      <c r="G60" s="44">
        <v>0.08</v>
      </c>
      <c r="H60" s="45">
        <f>ROUND((E60*F60),2)</f>
        <v>0</v>
      </c>
      <c r="I60" s="45">
        <f>ROUND((H60*G60),2)</f>
        <v>0</v>
      </c>
      <c r="J60" s="45">
        <f>ROUND((H60+H60*G60),2)</f>
        <v>0</v>
      </c>
      <c r="K60" s="39">
        <v>33</v>
      </c>
    </row>
    <row r="61" spans="1:11" ht="16.5" customHeight="1">
      <c r="A61" s="70">
        <v>16</v>
      </c>
      <c r="B61" s="65" t="s">
        <v>83</v>
      </c>
      <c r="C61" s="50"/>
      <c r="D61" s="41" t="s">
        <v>9</v>
      </c>
      <c r="E61" s="42">
        <v>900</v>
      </c>
      <c r="F61" s="43"/>
      <c r="G61" s="44">
        <v>0.08</v>
      </c>
      <c r="H61" s="45">
        <f>ROUND((E61*F61),2)</f>
        <v>0</v>
      </c>
      <c r="I61" s="45">
        <f>ROUND((H61*G61),2)</f>
        <v>0</v>
      </c>
      <c r="J61" s="45">
        <f>ROUND((H61+H61*G61),2)</f>
        <v>0</v>
      </c>
      <c r="K61" s="39">
        <v>34</v>
      </c>
    </row>
    <row r="62" spans="1:11" ht="16.5" customHeight="1">
      <c r="A62" s="70">
        <v>17</v>
      </c>
      <c r="B62" s="65" t="s">
        <v>84</v>
      </c>
      <c r="C62" s="50"/>
      <c r="D62" s="41" t="s">
        <v>9</v>
      </c>
      <c r="E62" s="42">
        <v>100</v>
      </c>
      <c r="F62" s="43"/>
      <c r="G62" s="44">
        <v>0.08</v>
      </c>
      <c r="H62" s="45">
        <f>ROUND((E62*F62),2)</f>
        <v>0</v>
      </c>
      <c r="I62" s="45">
        <f>ROUND((H62*G62),2)</f>
        <v>0</v>
      </c>
      <c r="J62" s="45">
        <f>ROUND((H62+H62*G62),2)</f>
        <v>0</v>
      </c>
      <c r="K62" s="39">
        <v>35</v>
      </c>
    </row>
    <row r="63" spans="1:255" s="28" customFormat="1" ht="63" customHeight="1">
      <c r="A63" s="70">
        <v>18</v>
      </c>
      <c r="B63" s="65" t="s">
        <v>94</v>
      </c>
      <c r="C63" s="50"/>
      <c r="D63" s="41" t="s">
        <v>10</v>
      </c>
      <c r="E63" s="46">
        <v>12</v>
      </c>
      <c r="F63" s="43"/>
      <c r="G63" s="44">
        <v>0.08</v>
      </c>
      <c r="H63" s="45">
        <f t="shared" si="0"/>
        <v>0</v>
      </c>
      <c r="I63" s="45">
        <f t="shared" si="1"/>
        <v>0</v>
      </c>
      <c r="J63" s="45">
        <f t="shared" si="2"/>
        <v>0</v>
      </c>
      <c r="K63" s="39">
        <v>44</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row>
    <row r="64" spans="1:255" s="28" customFormat="1" ht="61.5" customHeight="1">
      <c r="A64" s="70">
        <v>19</v>
      </c>
      <c r="B64" s="65" t="s">
        <v>96</v>
      </c>
      <c r="C64" s="50"/>
      <c r="D64" s="41" t="s">
        <v>10</v>
      </c>
      <c r="E64" s="46">
        <v>12</v>
      </c>
      <c r="F64" s="43"/>
      <c r="G64" s="44">
        <v>0.08</v>
      </c>
      <c r="H64" s="45">
        <f t="shared" si="0"/>
        <v>0</v>
      </c>
      <c r="I64" s="45">
        <f t="shared" si="1"/>
        <v>0</v>
      </c>
      <c r="J64" s="45">
        <f t="shared" si="2"/>
        <v>0</v>
      </c>
      <c r="K64" s="39">
        <v>45</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row>
    <row r="65" spans="1:255" s="28" customFormat="1" ht="57.75" customHeight="1">
      <c r="A65" s="70">
        <v>20</v>
      </c>
      <c r="B65" s="65" t="s">
        <v>95</v>
      </c>
      <c r="C65" s="50"/>
      <c r="D65" s="41" t="s">
        <v>10</v>
      </c>
      <c r="E65" s="46">
        <v>12</v>
      </c>
      <c r="F65" s="43"/>
      <c r="G65" s="44">
        <v>0.08</v>
      </c>
      <c r="H65" s="45">
        <f t="shared" si="0"/>
        <v>0</v>
      </c>
      <c r="I65" s="45">
        <f t="shared" si="1"/>
        <v>0</v>
      </c>
      <c r="J65" s="45">
        <f t="shared" si="2"/>
        <v>0</v>
      </c>
      <c r="K65" s="39">
        <v>46</v>
      </c>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row>
    <row r="66" spans="1:11" ht="63.75" customHeight="1">
      <c r="A66" s="70">
        <v>21</v>
      </c>
      <c r="B66" s="65" t="s">
        <v>97</v>
      </c>
      <c r="C66" s="50"/>
      <c r="D66" s="41" t="s">
        <v>10</v>
      </c>
      <c r="E66" s="42">
        <v>12</v>
      </c>
      <c r="F66" s="43"/>
      <c r="G66" s="44">
        <v>0.08</v>
      </c>
      <c r="H66" s="45">
        <f t="shared" si="0"/>
        <v>0</v>
      </c>
      <c r="I66" s="45">
        <f t="shared" si="1"/>
        <v>0</v>
      </c>
      <c r="J66" s="45">
        <f t="shared" si="2"/>
        <v>0</v>
      </c>
      <c r="K66" s="39">
        <v>47</v>
      </c>
    </row>
    <row r="67" spans="1:11" ht="39" customHeight="1">
      <c r="A67" s="70">
        <v>22</v>
      </c>
      <c r="B67" s="69" t="s">
        <v>98</v>
      </c>
      <c r="C67" s="40"/>
      <c r="D67" s="41" t="s">
        <v>9</v>
      </c>
      <c r="E67" s="42">
        <v>10</v>
      </c>
      <c r="F67" s="43"/>
      <c r="G67" s="44">
        <v>0.08</v>
      </c>
      <c r="H67" s="45">
        <f t="shared" si="0"/>
        <v>0</v>
      </c>
      <c r="I67" s="45">
        <f t="shared" si="1"/>
        <v>0</v>
      </c>
      <c r="J67" s="45">
        <f t="shared" si="2"/>
        <v>0</v>
      </c>
      <c r="K67" s="39">
        <v>50</v>
      </c>
    </row>
    <row r="68" spans="1:11" ht="15" customHeight="1">
      <c r="A68" s="70">
        <v>23</v>
      </c>
      <c r="B68" s="69" t="s">
        <v>26</v>
      </c>
      <c r="C68" s="40"/>
      <c r="D68" s="41" t="s">
        <v>9</v>
      </c>
      <c r="E68" s="42">
        <v>6500</v>
      </c>
      <c r="F68" s="43"/>
      <c r="G68" s="44">
        <v>0.08</v>
      </c>
      <c r="H68" s="45">
        <f t="shared" si="0"/>
        <v>0</v>
      </c>
      <c r="I68" s="45">
        <f t="shared" si="1"/>
        <v>0</v>
      </c>
      <c r="J68" s="45">
        <f t="shared" si="2"/>
        <v>0</v>
      </c>
      <c r="K68" s="39">
        <v>51</v>
      </c>
    </row>
    <row r="69" spans="1:11" ht="61.5" customHeight="1">
      <c r="A69" s="70">
        <v>24</v>
      </c>
      <c r="B69" s="75" t="s">
        <v>108</v>
      </c>
      <c r="C69" s="40"/>
      <c r="D69" s="41" t="s">
        <v>109</v>
      </c>
      <c r="E69" s="42"/>
      <c r="F69" s="43"/>
      <c r="G69" s="44"/>
      <c r="H69" s="45"/>
      <c r="I69" s="45"/>
      <c r="J69" s="45"/>
      <c r="K69" s="39"/>
    </row>
    <row r="71" spans="1:11" ht="12.75">
      <c r="A71" s="30"/>
      <c r="B71" s="9"/>
      <c r="C71" s="31"/>
      <c r="D71" s="32"/>
      <c r="E71" s="37" t="s">
        <v>13</v>
      </c>
      <c r="F71" s="38" t="s">
        <v>14</v>
      </c>
      <c r="G71" s="38" t="s">
        <v>14</v>
      </c>
      <c r="H71" s="33">
        <f>SUM(H4:H68)</f>
        <v>0</v>
      </c>
      <c r="I71" s="33">
        <f>SUM(I4:I68)</f>
        <v>0</v>
      </c>
      <c r="J71" s="33">
        <f>SUM(J4:J68)</f>
        <v>0</v>
      </c>
      <c r="K71" s="8"/>
    </row>
    <row r="72" spans="1:13" ht="12.75">
      <c r="A72" s="4"/>
      <c r="B72" s="9"/>
      <c r="C72" s="10"/>
      <c r="D72" s="11"/>
      <c r="E72" s="12"/>
      <c r="F72" s="13"/>
      <c r="G72" s="14"/>
      <c r="H72" s="15"/>
      <c r="I72" s="15"/>
      <c r="J72" s="16"/>
      <c r="K72" s="8"/>
      <c r="L72" s="8"/>
      <c r="M72" s="8"/>
    </row>
    <row r="73" spans="1:13" ht="16.5" customHeight="1">
      <c r="A73" s="109" t="s">
        <v>28</v>
      </c>
      <c r="B73" s="109"/>
      <c r="C73" s="109"/>
      <c r="D73" s="109"/>
      <c r="E73" s="109"/>
      <c r="F73" s="109"/>
      <c r="G73" s="109"/>
      <c r="H73" s="109"/>
      <c r="I73" s="109"/>
      <c r="J73" s="109"/>
      <c r="K73" s="8"/>
      <c r="L73" s="8"/>
      <c r="M73" s="8"/>
    </row>
    <row r="74" spans="1:10" ht="13.5" customHeight="1">
      <c r="A74" s="108" t="s">
        <v>42</v>
      </c>
      <c r="B74" s="108"/>
      <c r="C74" s="108"/>
      <c r="D74" s="108"/>
      <c r="E74" s="108"/>
      <c r="F74" s="108"/>
      <c r="G74" s="108"/>
      <c r="H74" s="108"/>
      <c r="I74" s="108"/>
      <c r="J74" s="108"/>
    </row>
    <row r="75" spans="1:10" ht="17.25" customHeight="1">
      <c r="A75" s="108" t="s">
        <v>49</v>
      </c>
      <c r="B75" s="108"/>
      <c r="C75" s="108"/>
      <c r="D75" s="108"/>
      <c r="E75" s="108"/>
      <c r="F75" s="108"/>
      <c r="G75" s="108"/>
      <c r="H75" s="108"/>
      <c r="I75" s="108"/>
      <c r="J75" s="108"/>
    </row>
    <row r="76" spans="1:10" ht="12.75">
      <c r="A76" s="4"/>
      <c r="B76" s="1"/>
      <c r="C76" s="2"/>
      <c r="D76" s="3"/>
      <c r="E76" s="4"/>
      <c r="F76" s="5"/>
      <c r="G76" s="6"/>
      <c r="H76" s="4"/>
      <c r="I76" s="4"/>
      <c r="J76" s="1"/>
    </row>
    <row r="77" spans="1:10" ht="12.75">
      <c r="A77" s="4"/>
      <c r="B77" s="1"/>
      <c r="C77" s="2"/>
      <c r="D77" s="3"/>
      <c r="E77" s="4"/>
      <c r="F77" s="5"/>
      <c r="G77" s="6"/>
      <c r="H77" s="4"/>
      <c r="I77" s="4"/>
      <c r="J77" s="1"/>
    </row>
    <row r="78" spans="1:10" ht="12.75">
      <c r="A78" s="4"/>
      <c r="B78" s="1"/>
      <c r="C78" s="2"/>
      <c r="D78" s="3"/>
      <c r="E78" s="4"/>
      <c r="F78" s="5"/>
      <c r="G78" s="6"/>
      <c r="H78" s="4"/>
      <c r="I78" s="4"/>
      <c r="J78" s="1"/>
    </row>
    <row r="79" spans="1:10" ht="12.75">
      <c r="A79" s="4"/>
      <c r="B79" s="34"/>
      <c r="C79" s="2"/>
      <c r="D79" s="3"/>
      <c r="E79" s="4"/>
      <c r="F79" s="5"/>
      <c r="G79" s="6"/>
      <c r="H79" s="4" t="s">
        <v>11</v>
      </c>
      <c r="I79" s="4"/>
      <c r="J79" s="1"/>
    </row>
    <row r="80" spans="1:10" ht="12.75">
      <c r="A80" s="26"/>
      <c r="B80" s="25"/>
      <c r="C80" s="27"/>
      <c r="D80" s="27"/>
      <c r="E80" s="27"/>
      <c r="F80" s="1" t="s">
        <v>15</v>
      </c>
      <c r="G80" s="27"/>
      <c r="H80" s="27"/>
      <c r="I80" s="27"/>
      <c r="J80" s="27"/>
    </row>
  </sheetData>
  <sheetProtection/>
  <mergeCells count="3">
    <mergeCell ref="A73:J73"/>
    <mergeCell ref="A74:J74"/>
    <mergeCell ref="A75:J75"/>
  </mergeCells>
  <printOptions/>
  <pageMargins left="0.7875" right="0.7875" top="1.0527777777777778" bottom="1.0527777777777778" header="0.7875" footer="0.7875"/>
  <pageSetup horizontalDpi="300" verticalDpi="300" orientation="portrait"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4" sqref="B24"/>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U79"/>
  <sheetViews>
    <sheetView zoomScalePageLayoutView="0" workbookViewId="0" topLeftCell="A1">
      <selection activeCell="A1" sqref="A1:IV16384"/>
    </sheetView>
  </sheetViews>
  <sheetFormatPr defaultColWidth="11.57421875" defaultRowHeight="12.75"/>
  <cols>
    <col min="1" max="1" width="3.28125" style="17" customWidth="1"/>
    <col min="2" max="2" width="62.28125" style="7" customWidth="1"/>
    <col min="3" max="3" width="9.8515625" style="7" customWidth="1"/>
    <col min="4" max="5" width="7.421875" style="7" customWidth="1"/>
    <col min="6" max="6" width="7.00390625" style="7" customWidth="1"/>
    <col min="7" max="7" width="5.8515625" style="7" customWidth="1"/>
    <col min="8" max="8" width="8.8515625" style="7" customWidth="1"/>
    <col min="9" max="9" width="7.7109375" style="7" customWidth="1"/>
    <col min="10" max="10" width="9.57421875" style="7" customWidth="1"/>
    <col min="11" max="11" width="6.140625" style="7" customWidth="1"/>
    <col min="12" max="12" width="28.140625" style="7" customWidth="1"/>
    <col min="13" max="16384" width="11.57421875" style="7" customWidth="1"/>
  </cols>
  <sheetData>
    <row r="1" spans="1:10" ht="12.75">
      <c r="A1" s="26"/>
      <c r="B1" s="7" t="s">
        <v>87</v>
      </c>
      <c r="C1" s="27"/>
      <c r="D1" s="27"/>
      <c r="E1" s="27"/>
      <c r="F1" s="27"/>
      <c r="G1" s="27"/>
      <c r="H1" s="27"/>
      <c r="I1" s="27"/>
      <c r="J1" s="27"/>
    </row>
    <row r="2" spans="1:10" ht="12.75">
      <c r="A2" s="26"/>
      <c r="B2" s="1" t="s">
        <v>39</v>
      </c>
      <c r="C2" s="1"/>
      <c r="D2" s="1"/>
      <c r="E2" s="1"/>
      <c r="F2" s="1"/>
      <c r="G2" s="1"/>
      <c r="H2" s="1"/>
      <c r="I2" s="27"/>
      <c r="J2" s="19"/>
    </row>
    <row r="3" spans="1:10" ht="33.75">
      <c r="A3" s="18" t="s">
        <v>12</v>
      </c>
      <c r="B3" s="20" t="s">
        <v>0</v>
      </c>
      <c r="C3" s="21" t="s">
        <v>50</v>
      </c>
      <c r="D3" s="22" t="s">
        <v>1</v>
      </c>
      <c r="E3" s="22" t="s">
        <v>2</v>
      </c>
      <c r="F3" s="23" t="s">
        <v>3</v>
      </c>
      <c r="G3" s="24" t="s">
        <v>4</v>
      </c>
      <c r="H3" s="22" t="s">
        <v>5</v>
      </c>
      <c r="I3" s="22" t="s">
        <v>6</v>
      </c>
      <c r="J3" s="22" t="s">
        <v>7</v>
      </c>
    </row>
    <row r="4" spans="1:11" ht="27" customHeight="1">
      <c r="A4" s="71">
        <v>1</v>
      </c>
      <c r="B4" s="52" t="s">
        <v>8</v>
      </c>
      <c r="C4" s="40"/>
      <c r="D4" s="41" t="s">
        <v>9</v>
      </c>
      <c r="E4" s="42">
        <v>9000</v>
      </c>
      <c r="F4" s="43"/>
      <c r="G4" s="44">
        <v>0.08</v>
      </c>
      <c r="H4" s="45">
        <f aca="true" t="shared" si="0" ref="H4:H69">ROUND((E4*F4),2)</f>
        <v>0</v>
      </c>
      <c r="I4" s="45">
        <f>ROUND((H4*G4),2)</f>
        <v>0</v>
      </c>
      <c r="J4" s="45">
        <f>ROUND((H4+H4*G4),2)</f>
        <v>0</v>
      </c>
      <c r="K4" s="39">
        <v>1</v>
      </c>
    </row>
    <row r="5" spans="1:11" s="29" customFormat="1" ht="27" customHeight="1">
      <c r="A5" s="72">
        <v>2</v>
      </c>
      <c r="B5" s="52" t="s">
        <v>38</v>
      </c>
      <c r="C5" s="40"/>
      <c r="D5" s="41" t="s">
        <v>9</v>
      </c>
      <c r="E5" s="46">
        <v>1500</v>
      </c>
      <c r="F5" s="43"/>
      <c r="G5" s="44">
        <v>0.08</v>
      </c>
      <c r="H5" s="45">
        <f t="shared" si="0"/>
        <v>0</v>
      </c>
      <c r="I5" s="45">
        <f aca="true" t="shared" si="1" ref="I5:I69">ROUND((H5*G5),2)</f>
        <v>0</v>
      </c>
      <c r="J5" s="45">
        <f aca="true" t="shared" si="2" ref="J5:J69">ROUND((H5+H5*G5),2)</f>
        <v>0</v>
      </c>
      <c r="K5" s="39">
        <v>2</v>
      </c>
    </row>
    <row r="6" spans="1:11" s="29" customFormat="1" ht="27.75" customHeight="1">
      <c r="A6" s="71">
        <v>3</v>
      </c>
      <c r="B6" s="53" t="s">
        <v>52</v>
      </c>
      <c r="C6" s="40"/>
      <c r="D6" s="41" t="s">
        <v>40</v>
      </c>
      <c r="E6" s="46">
        <v>1300</v>
      </c>
      <c r="F6" s="43"/>
      <c r="G6" s="44">
        <v>0.08</v>
      </c>
      <c r="H6" s="45">
        <f t="shared" si="0"/>
        <v>0</v>
      </c>
      <c r="I6" s="45">
        <f t="shared" si="1"/>
        <v>0</v>
      </c>
      <c r="J6" s="45">
        <f t="shared" si="2"/>
        <v>0</v>
      </c>
      <c r="K6" s="39">
        <v>3</v>
      </c>
    </row>
    <row r="7" spans="1:11" s="29" customFormat="1" ht="24" customHeight="1">
      <c r="A7" s="72">
        <v>4</v>
      </c>
      <c r="B7" s="52" t="s">
        <v>24</v>
      </c>
      <c r="C7" s="40"/>
      <c r="D7" s="41" t="s">
        <v>9</v>
      </c>
      <c r="E7" s="46">
        <v>10600</v>
      </c>
      <c r="F7" s="43"/>
      <c r="G7" s="44">
        <v>0.08</v>
      </c>
      <c r="H7" s="45">
        <f t="shared" si="0"/>
        <v>0</v>
      </c>
      <c r="I7" s="45">
        <f t="shared" si="1"/>
        <v>0</v>
      </c>
      <c r="J7" s="45">
        <f t="shared" si="2"/>
        <v>0</v>
      </c>
      <c r="K7" s="39">
        <v>4</v>
      </c>
    </row>
    <row r="8" spans="1:11" s="29" customFormat="1" ht="24" customHeight="1">
      <c r="A8" s="71">
        <v>5</v>
      </c>
      <c r="B8" s="52" t="s">
        <v>37</v>
      </c>
      <c r="C8" s="40"/>
      <c r="D8" s="41" t="s">
        <v>9</v>
      </c>
      <c r="E8" s="46">
        <v>220</v>
      </c>
      <c r="F8" s="43"/>
      <c r="G8" s="44">
        <v>0.08</v>
      </c>
      <c r="H8" s="45">
        <f t="shared" si="0"/>
        <v>0</v>
      </c>
      <c r="I8" s="45">
        <f t="shared" si="1"/>
        <v>0</v>
      </c>
      <c r="J8" s="45">
        <f t="shared" si="2"/>
        <v>0</v>
      </c>
      <c r="K8" s="39">
        <v>5</v>
      </c>
    </row>
    <row r="9" spans="1:11" ht="27.75" customHeight="1">
      <c r="A9" s="72">
        <v>6</v>
      </c>
      <c r="B9" s="53" t="s">
        <v>54</v>
      </c>
      <c r="C9" s="40"/>
      <c r="D9" s="41" t="s">
        <v>10</v>
      </c>
      <c r="E9" s="42">
        <v>860</v>
      </c>
      <c r="F9" s="43"/>
      <c r="G9" s="44">
        <v>0.08</v>
      </c>
      <c r="H9" s="45">
        <f t="shared" si="0"/>
        <v>0</v>
      </c>
      <c r="I9" s="45">
        <f t="shared" si="1"/>
        <v>0</v>
      </c>
      <c r="J9" s="45">
        <f t="shared" si="2"/>
        <v>0</v>
      </c>
      <c r="K9" s="39">
        <v>6</v>
      </c>
    </row>
    <row r="10" spans="1:11" ht="26.25" customHeight="1">
      <c r="A10" s="71">
        <v>7</v>
      </c>
      <c r="B10" s="53" t="s">
        <v>53</v>
      </c>
      <c r="C10" s="40"/>
      <c r="D10" s="41" t="s">
        <v>10</v>
      </c>
      <c r="E10" s="42">
        <v>1100</v>
      </c>
      <c r="F10" s="43"/>
      <c r="G10" s="44">
        <v>0.08</v>
      </c>
      <c r="H10" s="45">
        <f t="shared" si="0"/>
        <v>0</v>
      </c>
      <c r="I10" s="45">
        <f t="shared" si="1"/>
        <v>0</v>
      </c>
      <c r="J10" s="45">
        <f t="shared" si="2"/>
        <v>0</v>
      </c>
      <c r="K10" s="39">
        <v>7</v>
      </c>
    </row>
    <row r="11" spans="1:11" ht="25.5" customHeight="1">
      <c r="A11" s="72">
        <v>8</v>
      </c>
      <c r="B11" s="53" t="s">
        <v>55</v>
      </c>
      <c r="C11" s="40"/>
      <c r="D11" s="41" t="s">
        <v>10</v>
      </c>
      <c r="E11" s="42">
        <v>690</v>
      </c>
      <c r="F11" s="43"/>
      <c r="G11" s="44">
        <v>0.08</v>
      </c>
      <c r="H11" s="45">
        <f t="shared" si="0"/>
        <v>0</v>
      </c>
      <c r="I11" s="45">
        <f t="shared" si="1"/>
        <v>0</v>
      </c>
      <c r="J11" s="45">
        <f t="shared" si="2"/>
        <v>0</v>
      </c>
      <c r="K11" s="39">
        <v>8</v>
      </c>
    </row>
    <row r="12" spans="1:11" ht="73.5" customHeight="1">
      <c r="A12" s="71">
        <v>9</v>
      </c>
      <c r="B12" s="53" t="s">
        <v>59</v>
      </c>
      <c r="C12" s="47"/>
      <c r="D12" s="41" t="s">
        <v>10</v>
      </c>
      <c r="E12" s="46">
        <v>40</v>
      </c>
      <c r="F12" s="48"/>
      <c r="G12" s="44">
        <v>0.08</v>
      </c>
      <c r="H12" s="45">
        <f t="shared" si="0"/>
        <v>0</v>
      </c>
      <c r="I12" s="45">
        <f t="shared" si="1"/>
        <v>0</v>
      </c>
      <c r="J12" s="45">
        <f t="shared" si="2"/>
        <v>0</v>
      </c>
      <c r="K12" s="39">
        <v>9</v>
      </c>
    </row>
    <row r="13" spans="1:11" ht="76.5" customHeight="1">
      <c r="A13" s="72">
        <v>10</v>
      </c>
      <c r="B13" s="53" t="s">
        <v>56</v>
      </c>
      <c r="C13" s="47"/>
      <c r="D13" s="41" t="s">
        <v>10</v>
      </c>
      <c r="E13" s="42">
        <v>16</v>
      </c>
      <c r="F13" s="43"/>
      <c r="G13" s="44">
        <v>0.08</v>
      </c>
      <c r="H13" s="45">
        <f t="shared" si="0"/>
        <v>0</v>
      </c>
      <c r="I13" s="45">
        <f t="shared" si="1"/>
        <v>0</v>
      </c>
      <c r="J13" s="45">
        <f t="shared" si="2"/>
        <v>0</v>
      </c>
      <c r="K13" s="39">
        <v>10</v>
      </c>
    </row>
    <row r="14" spans="1:11" ht="75.75" customHeight="1">
      <c r="A14" s="71">
        <v>11</v>
      </c>
      <c r="B14" s="52" t="s">
        <v>57</v>
      </c>
      <c r="C14" s="47"/>
      <c r="D14" s="41" t="s">
        <v>10</v>
      </c>
      <c r="E14" s="46">
        <v>12</v>
      </c>
      <c r="F14" s="48"/>
      <c r="G14" s="44">
        <v>0.08</v>
      </c>
      <c r="H14" s="45">
        <f t="shared" si="0"/>
        <v>0</v>
      </c>
      <c r="I14" s="45">
        <f t="shared" si="1"/>
        <v>0</v>
      </c>
      <c r="J14" s="45">
        <f t="shared" si="2"/>
        <v>0</v>
      </c>
      <c r="K14" s="39">
        <v>11</v>
      </c>
    </row>
    <row r="15" spans="1:11" ht="69.75" customHeight="1">
      <c r="A15" s="72">
        <v>12</v>
      </c>
      <c r="B15" s="53" t="s">
        <v>58</v>
      </c>
      <c r="C15" s="47"/>
      <c r="D15" s="41" t="s">
        <v>29</v>
      </c>
      <c r="E15" s="42">
        <v>40</v>
      </c>
      <c r="F15" s="43"/>
      <c r="G15" s="44">
        <v>0.08</v>
      </c>
      <c r="H15" s="45">
        <f t="shared" si="0"/>
        <v>0</v>
      </c>
      <c r="I15" s="45">
        <f t="shared" si="1"/>
        <v>0</v>
      </c>
      <c r="J15" s="45">
        <f t="shared" si="2"/>
        <v>0</v>
      </c>
      <c r="K15" s="39">
        <v>12</v>
      </c>
    </row>
    <row r="16" spans="1:11" ht="23.25" customHeight="1">
      <c r="A16" s="71">
        <v>13</v>
      </c>
      <c r="B16" s="52" t="s">
        <v>25</v>
      </c>
      <c r="C16" s="40"/>
      <c r="D16" s="41" t="s">
        <v>10</v>
      </c>
      <c r="E16" s="42">
        <v>5</v>
      </c>
      <c r="F16" s="43"/>
      <c r="G16" s="44">
        <v>0.08</v>
      </c>
      <c r="H16" s="45">
        <f t="shared" si="0"/>
        <v>0</v>
      </c>
      <c r="I16" s="45">
        <f t="shared" si="1"/>
        <v>0</v>
      </c>
      <c r="J16" s="45">
        <f t="shared" si="2"/>
        <v>0</v>
      </c>
      <c r="K16" s="39">
        <v>13</v>
      </c>
    </row>
    <row r="17" spans="1:11" ht="25.5" customHeight="1">
      <c r="A17" s="72">
        <v>14</v>
      </c>
      <c r="B17" s="52" t="s">
        <v>41</v>
      </c>
      <c r="C17" s="40"/>
      <c r="D17" s="41" t="s">
        <v>10</v>
      </c>
      <c r="E17" s="42">
        <v>5</v>
      </c>
      <c r="F17" s="43"/>
      <c r="G17" s="44">
        <v>0.08</v>
      </c>
      <c r="H17" s="45">
        <f t="shared" si="0"/>
        <v>0</v>
      </c>
      <c r="I17" s="45">
        <f t="shared" si="1"/>
        <v>0</v>
      </c>
      <c r="J17" s="45">
        <f t="shared" si="2"/>
        <v>0</v>
      </c>
      <c r="K17" s="39">
        <v>14</v>
      </c>
    </row>
    <row r="18" spans="1:11" ht="19.5" customHeight="1">
      <c r="A18" s="71">
        <v>15</v>
      </c>
      <c r="B18" s="52" t="s">
        <v>60</v>
      </c>
      <c r="C18" s="49"/>
      <c r="D18" s="41" t="s">
        <v>9</v>
      </c>
      <c r="E18" s="42">
        <v>5960</v>
      </c>
      <c r="F18" s="43"/>
      <c r="G18" s="44">
        <v>0.08</v>
      </c>
      <c r="H18" s="45">
        <f t="shared" si="0"/>
        <v>0</v>
      </c>
      <c r="I18" s="45">
        <f t="shared" si="1"/>
        <v>0</v>
      </c>
      <c r="J18" s="45">
        <f t="shared" si="2"/>
        <v>0</v>
      </c>
      <c r="K18" s="39">
        <v>15</v>
      </c>
    </row>
    <row r="19" spans="1:11" ht="94.5" customHeight="1">
      <c r="A19" s="72">
        <v>16</v>
      </c>
      <c r="B19" s="52" t="s">
        <v>30</v>
      </c>
      <c r="C19" s="49"/>
      <c r="D19" s="41" t="s">
        <v>9</v>
      </c>
      <c r="E19" s="42">
        <v>50</v>
      </c>
      <c r="F19" s="43"/>
      <c r="G19" s="44">
        <v>0.08</v>
      </c>
      <c r="H19" s="45">
        <f t="shared" si="0"/>
        <v>0</v>
      </c>
      <c r="I19" s="45">
        <f t="shared" si="1"/>
        <v>0</v>
      </c>
      <c r="J19" s="45">
        <f t="shared" si="2"/>
        <v>0</v>
      </c>
      <c r="K19" s="39">
        <v>16</v>
      </c>
    </row>
    <row r="20" spans="1:11" ht="69.75" customHeight="1">
      <c r="A20" s="71">
        <v>17</v>
      </c>
      <c r="B20" s="56" t="s">
        <v>31</v>
      </c>
      <c r="C20" s="40"/>
      <c r="D20" s="41" t="s">
        <v>9</v>
      </c>
      <c r="E20" s="42">
        <v>750</v>
      </c>
      <c r="F20" s="43"/>
      <c r="G20" s="44">
        <v>0.08</v>
      </c>
      <c r="H20" s="45">
        <f t="shared" si="0"/>
        <v>0</v>
      </c>
      <c r="I20" s="45">
        <f t="shared" si="1"/>
        <v>0</v>
      </c>
      <c r="J20" s="45">
        <f t="shared" si="2"/>
        <v>0</v>
      </c>
      <c r="K20" s="39">
        <v>31</v>
      </c>
    </row>
    <row r="21" spans="1:11" ht="38.25" customHeight="1">
      <c r="A21" s="72">
        <v>18</v>
      </c>
      <c r="B21" s="52" t="s">
        <v>81</v>
      </c>
      <c r="C21" s="40"/>
      <c r="D21" s="41" t="s">
        <v>27</v>
      </c>
      <c r="E21" s="42">
        <v>540</v>
      </c>
      <c r="F21" s="43"/>
      <c r="G21" s="44">
        <v>0.08</v>
      </c>
      <c r="H21" s="45">
        <f t="shared" si="0"/>
        <v>0</v>
      </c>
      <c r="I21" s="45">
        <f t="shared" si="1"/>
        <v>0</v>
      </c>
      <c r="J21" s="45">
        <f t="shared" si="2"/>
        <v>0</v>
      </c>
      <c r="K21" s="39">
        <v>32</v>
      </c>
    </row>
    <row r="22" spans="1:11" ht="12.75" customHeight="1">
      <c r="A22" s="71">
        <v>19</v>
      </c>
      <c r="B22" s="52" t="s">
        <v>16</v>
      </c>
      <c r="C22" s="40"/>
      <c r="D22" s="41" t="s">
        <v>10</v>
      </c>
      <c r="E22" s="42">
        <v>6</v>
      </c>
      <c r="F22" s="43"/>
      <c r="G22" s="44">
        <v>0.08</v>
      </c>
      <c r="H22" s="45">
        <f t="shared" si="0"/>
        <v>0</v>
      </c>
      <c r="I22" s="45">
        <f t="shared" si="1"/>
        <v>0</v>
      </c>
      <c r="J22" s="45">
        <f t="shared" si="2"/>
        <v>0</v>
      </c>
      <c r="K22" s="39">
        <v>36</v>
      </c>
    </row>
    <row r="23" spans="1:11" ht="12" customHeight="1">
      <c r="A23" s="72">
        <v>20</v>
      </c>
      <c r="B23" s="52" t="s">
        <v>18</v>
      </c>
      <c r="C23" s="40"/>
      <c r="D23" s="41" t="s">
        <v>10</v>
      </c>
      <c r="E23" s="42">
        <v>100</v>
      </c>
      <c r="F23" s="43"/>
      <c r="G23" s="44">
        <v>0.08</v>
      </c>
      <c r="H23" s="45">
        <f t="shared" si="0"/>
        <v>0</v>
      </c>
      <c r="I23" s="45">
        <f t="shared" si="1"/>
        <v>0</v>
      </c>
      <c r="J23" s="45">
        <f t="shared" si="2"/>
        <v>0</v>
      </c>
      <c r="K23" s="39">
        <v>37</v>
      </c>
    </row>
    <row r="24" spans="1:11" ht="14.25" customHeight="1">
      <c r="A24" s="71">
        <v>21</v>
      </c>
      <c r="B24" s="52" t="s">
        <v>19</v>
      </c>
      <c r="C24" s="40"/>
      <c r="D24" s="41" t="s">
        <v>10</v>
      </c>
      <c r="E24" s="42">
        <v>50</v>
      </c>
      <c r="F24" s="43"/>
      <c r="G24" s="44">
        <v>0.08</v>
      </c>
      <c r="H24" s="45">
        <f t="shared" si="0"/>
        <v>0</v>
      </c>
      <c r="I24" s="45">
        <f t="shared" si="1"/>
        <v>0</v>
      </c>
      <c r="J24" s="45">
        <f t="shared" si="2"/>
        <v>0</v>
      </c>
      <c r="K24" s="39">
        <v>38</v>
      </c>
    </row>
    <row r="25" spans="1:11" ht="15.75" customHeight="1">
      <c r="A25" s="72">
        <v>22</v>
      </c>
      <c r="B25" s="52" t="s">
        <v>20</v>
      </c>
      <c r="C25" s="40"/>
      <c r="D25" s="41" t="s">
        <v>10</v>
      </c>
      <c r="E25" s="42">
        <v>100</v>
      </c>
      <c r="F25" s="43"/>
      <c r="G25" s="44">
        <v>0.08</v>
      </c>
      <c r="H25" s="45">
        <f t="shared" si="0"/>
        <v>0</v>
      </c>
      <c r="I25" s="45">
        <f t="shared" si="1"/>
        <v>0</v>
      </c>
      <c r="J25" s="45">
        <f t="shared" si="2"/>
        <v>0</v>
      </c>
      <c r="K25" s="39">
        <v>39</v>
      </c>
    </row>
    <row r="26" spans="1:11" ht="15" customHeight="1">
      <c r="A26" s="71">
        <v>23</v>
      </c>
      <c r="B26" s="52" t="s">
        <v>21</v>
      </c>
      <c r="C26" s="40"/>
      <c r="D26" s="41" t="s">
        <v>10</v>
      </c>
      <c r="E26" s="42">
        <v>700</v>
      </c>
      <c r="F26" s="43"/>
      <c r="G26" s="44">
        <v>0.08</v>
      </c>
      <c r="H26" s="45">
        <f t="shared" si="0"/>
        <v>0</v>
      </c>
      <c r="I26" s="45">
        <f t="shared" si="1"/>
        <v>0</v>
      </c>
      <c r="J26" s="45">
        <f t="shared" si="2"/>
        <v>0</v>
      </c>
      <c r="K26" s="39">
        <v>40</v>
      </c>
    </row>
    <row r="27" spans="1:11" ht="15.75" customHeight="1">
      <c r="A27" s="72">
        <v>24</v>
      </c>
      <c r="B27" s="52" t="s">
        <v>23</v>
      </c>
      <c r="C27" s="40"/>
      <c r="D27" s="41" t="s">
        <v>10</v>
      </c>
      <c r="E27" s="42">
        <v>360</v>
      </c>
      <c r="F27" s="43"/>
      <c r="G27" s="44">
        <v>0.08</v>
      </c>
      <c r="H27" s="45">
        <f t="shared" si="0"/>
        <v>0</v>
      </c>
      <c r="I27" s="45">
        <f t="shared" si="1"/>
        <v>0</v>
      </c>
      <c r="J27" s="45">
        <f t="shared" si="2"/>
        <v>0</v>
      </c>
      <c r="K27" s="39">
        <v>41</v>
      </c>
    </row>
    <row r="28" spans="1:11" ht="13.5" customHeight="1">
      <c r="A28" s="71">
        <v>25</v>
      </c>
      <c r="B28" s="52" t="s">
        <v>17</v>
      </c>
      <c r="C28" s="40"/>
      <c r="D28" s="41" t="s">
        <v>10</v>
      </c>
      <c r="E28" s="42">
        <v>150</v>
      </c>
      <c r="F28" s="43"/>
      <c r="G28" s="44">
        <v>0.08</v>
      </c>
      <c r="H28" s="45">
        <f t="shared" si="0"/>
        <v>0</v>
      </c>
      <c r="I28" s="45">
        <f t="shared" si="1"/>
        <v>0</v>
      </c>
      <c r="J28" s="45">
        <f t="shared" si="2"/>
        <v>0</v>
      </c>
      <c r="K28" s="39">
        <v>42</v>
      </c>
    </row>
    <row r="29" spans="1:11" s="29" customFormat="1" ht="13.5" customHeight="1">
      <c r="A29" s="72">
        <v>26</v>
      </c>
      <c r="B29" s="52" t="s">
        <v>22</v>
      </c>
      <c r="C29" s="40"/>
      <c r="D29" s="41" t="s">
        <v>10</v>
      </c>
      <c r="E29" s="46">
        <v>1650</v>
      </c>
      <c r="F29" s="43"/>
      <c r="G29" s="44">
        <v>0.08</v>
      </c>
      <c r="H29" s="45">
        <f t="shared" si="0"/>
        <v>0</v>
      </c>
      <c r="I29" s="45">
        <f t="shared" si="1"/>
        <v>0</v>
      </c>
      <c r="J29" s="45">
        <f t="shared" si="2"/>
        <v>0</v>
      </c>
      <c r="K29" s="39">
        <v>43</v>
      </c>
    </row>
    <row r="30" spans="1:11" ht="14.25" customHeight="1">
      <c r="A30" s="71">
        <v>27</v>
      </c>
      <c r="B30" s="55" t="s">
        <v>71</v>
      </c>
      <c r="C30" s="50"/>
      <c r="D30" s="41" t="s">
        <v>9</v>
      </c>
      <c r="E30" s="42">
        <v>10</v>
      </c>
      <c r="F30" s="43"/>
      <c r="G30" s="44">
        <v>0.08</v>
      </c>
      <c r="H30" s="45">
        <f t="shared" si="0"/>
        <v>0</v>
      </c>
      <c r="I30" s="45">
        <f t="shared" si="1"/>
        <v>0</v>
      </c>
      <c r="J30" s="45">
        <f t="shared" si="2"/>
        <v>0</v>
      </c>
      <c r="K30" s="39">
        <v>48</v>
      </c>
    </row>
    <row r="31" spans="1:11" ht="15" customHeight="1">
      <c r="A31" s="72">
        <v>28</v>
      </c>
      <c r="B31" s="55" t="s">
        <v>72</v>
      </c>
      <c r="C31" s="50"/>
      <c r="D31" s="41" t="s">
        <v>9</v>
      </c>
      <c r="E31" s="42">
        <v>160</v>
      </c>
      <c r="F31" s="43"/>
      <c r="G31" s="44">
        <v>0.08</v>
      </c>
      <c r="H31" s="45">
        <f t="shared" si="0"/>
        <v>0</v>
      </c>
      <c r="I31" s="45">
        <f t="shared" si="1"/>
        <v>0</v>
      </c>
      <c r="J31" s="45">
        <f t="shared" si="2"/>
        <v>0</v>
      </c>
      <c r="K31" s="39">
        <v>49</v>
      </c>
    </row>
    <row r="32" spans="1:11" ht="21" customHeight="1">
      <c r="A32" s="71">
        <v>29</v>
      </c>
      <c r="B32" s="52" t="s">
        <v>73</v>
      </c>
      <c r="C32" s="47"/>
      <c r="D32" s="41" t="s">
        <v>9</v>
      </c>
      <c r="E32" s="42">
        <v>50</v>
      </c>
      <c r="F32" s="43"/>
      <c r="G32" s="44">
        <v>0.08</v>
      </c>
      <c r="H32" s="45">
        <f t="shared" si="0"/>
        <v>0</v>
      </c>
      <c r="I32" s="45">
        <f t="shared" si="1"/>
        <v>0</v>
      </c>
      <c r="J32" s="45">
        <f t="shared" si="2"/>
        <v>0</v>
      </c>
      <c r="K32" s="39">
        <v>52</v>
      </c>
    </row>
    <row r="33" spans="1:11" ht="21" customHeight="1">
      <c r="A33" s="72">
        <v>30</v>
      </c>
      <c r="B33" s="52" t="s">
        <v>74</v>
      </c>
      <c r="C33" s="47"/>
      <c r="D33" s="41" t="s">
        <v>9</v>
      </c>
      <c r="E33" s="42">
        <v>1880</v>
      </c>
      <c r="F33" s="43"/>
      <c r="G33" s="44">
        <v>0.08</v>
      </c>
      <c r="H33" s="45">
        <f t="shared" si="0"/>
        <v>0</v>
      </c>
      <c r="I33" s="45">
        <f t="shared" si="1"/>
        <v>0</v>
      </c>
      <c r="J33" s="45">
        <f t="shared" si="2"/>
        <v>0</v>
      </c>
      <c r="K33" s="39">
        <v>53</v>
      </c>
    </row>
    <row r="34" spans="1:11" ht="26.25" customHeight="1">
      <c r="A34" s="71">
        <v>31</v>
      </c>
      <c r="B34" s="56" t="s">
        <v>75</v>
      </c>
      <c r="C34" s="51"/>
      <c r="D34" s="41" t="s">
        <v>9</v>
      </c>
      <c r="E34" s="42">
        <v>20</v>
      </c>
      <c r="F34" s="43"/>
      <c r="G34" s="44">
        <v>0.08</v>
      </c>
      <c r="H34" s="45">
        <f t="shared" si="0"/>
        <v>0</v>
      </c>
      <c r="I34" s="45">
        <f t="shared" si="1"/>
        <v>0</v>
      </c>
      <c r="J34" s="45">
        <f t="shared" si="2"/>
        <v>0</v>
      </c>
      <c r="K34" s="39">
        <v>54</v>
      </c>
    </row>
    <row r="35" spans="1:11" ht="26.25" customHeight="1">
      <c r="A35" s="72">
        <v>32</v>
      </c>
      <c r="B35" s="56" t="s">
        <v>76</v>
      </c>
      <c r="C35" s="51"/>
      <c r="D35" s="41" t="s">
        <v>9</v>
      </c>
      <c r="E35" s="42">
        <v>100</v>
      </c>
      <c r="F35" s="43"/>
      <c r="G35" s="44">
        <v>0.08</v>
      </c>
      <c r="H35" s="45">
        <f t="shared" si="0"/>
        <v>0</v>
      </c>
      <c r="I35" s="45">
        <f t="shared" si="1"/>
        <v>0</v>
      </c>
      <c r="J35" s="45">
        <f t="shared" si="2"/>
        <v>0</v>
      </c>
      <c r="K35" s="39">
        <v>55</v>
      </c>
    </row>
    <row r="36" spans="1:11" ht="16.5" customHeight="1">
      <c r="A36" s="71">
        <v>33</v>
      </c>
      <c r="B36" s="52" t="s">
        <v>77</v>
      </c>
      <c r="C36" s="47"/>
      <c r="D36" s="41" t="s">
        <v>9</v>
      </c>
      <c r="E36" s="42">
        <v>70</v>
      </c>
      <c r="F36" s="43"/>
      <c r="G36" s="44">
        <v>0.08</v>
      </c>
      <c r="H36" s="45">
        <f t="shared" si="0"/>
        <v>0</v>
      </c>
      <c r="I36" s="45">
        <f t="shared" si="1"/>
        <v>0</v>
      </c>
      <c r="J36" s="45">
        <f t="shared" si="2"/>
        <v>0</v>
      </c>
      <c r="K36" s="39">
        <v>56</v>
      </c>
    </row>
    <row r="37" spans="1:11" ht="16.5" customHeight="1">
      <c r="A37" s="72">
        <v>34</v>
      </c>
      <c r="B37" s="52" t="s">
        <v>78</v>
      </c>
      <c r="C37" s="47"/>
      <c r="D37" s="41" t="s">
        <v>9</v>
      </c>
      <c r="E37" s="42">
        <v>560</v>
      </c>
      <c r="F37" s="43"/>
      <c r="G37" s="44">
        <v>0.08</v>
      </c>
      <c r="H37" s="45">
        <f t="shared" si="0"/>
        <v>0</v>
      </c>
      <c r="I37" s="45">
        <f t="shared" si="1"/>
        <v>0</v>
      </c>
      <c r="J37" s="45">
        <f t="shared" si="2"/>
        <v>0</v>
      </c>
      <c r="K37" s="39">
        <v>57</v>
      </c>
    </row>
    <row r="38" spans="1:11" ht="104.25" customHeight="1">
      <c r="A38" s="71">
        <v>35</v>
      </c>
      <c r="B38" s="52" t="s">
        <v>79</v>
      </c>
      <c r="C38" s="47"/>
      <c r="D38" s="41" t="s">
        <v>9</v>
      </c>
      <c r="E38" s="42">
        <v>120</v>
      </c>
      <c r="F38" s="43"/>
      <c r="G38" s="44">
        <v>0.08</v>
      </c>
      <c r="H38" s="45">
        <f t="shared" si="0"/>
        <v>0</v>
      </c>
      <c r="I38" s="45">
        <f t="shared" si="1"/>
        <v>0</v>
      </c>
      <c r="J38" s="45">
        <f t="shared" si="2"/>
        <v>0</v>
      </c>
      <c r="K38" s="39">
        <v>58</v>
      </c>
    </row>
    <row r="39" spans="1:11" ht="101.25" customHeight="1">
      <c r="A39" s="72">
        <v>36</v>
      </c>
      <c r="B39" s="52" t="s">
        <v>45</v>
      </c>
      <c r="C39" s="47"/>
      <c r="D39" s="41" t="s">
        <v>9</v>
      </c>
      <c r="E39" s="42">
        <v>50</v>
      </c>
      <c r="F39" s="43"/>
      <c r="G39" s="44">
        <v>0.08</v>
      </c>
      <c r="H39" s="45">
        <f t="shared" si="0"/>
        <v>0</v>
      </c>
      <c r="I39" s="45">
        <f t="shared" si="1"/>
        <v>0</v>
      </c>
      <c r="J39" s="45">
        <f t="shared" si="2"/>
        <v>0</v>
      </c>
      <c r="K39" s="39">
        <v>59</v>
      </c>
    </row>
    <row r="40" spans="1:11" ht="79.5" customHeight="1">
      <c r="A40" s="71">
        <v>37</v>
      </c>
      <c r="B40" s="52" t="s">
        <v>46</v>
      </c>
      <c r="C40" s="47"/>
      <c r="D40" s="41" t="s">
        <v>9</v>
      </c>
      <c r="E40" s="42">
        <v>90</v>
      </c>
      <c r="F40" s="43"/>
      <c r="G40" s="44">
        <v>0.08</v>
      </c>
      <c r="H40" s="45">
        <f t="shared" si="0"/>
        <v>0</v>
      </c>
      <c r="I40" s="45">
        <f t="shared" si="1"/>
        <v>0</v>
      </c>
      <c r="J40" s="45">
        <f t="shared" si="2"/>
        <v>0</v>
      </c>
      <c r="K40" s="39">
        <v>60</v>
      </c>
    </row>
    <row r="41" spans="1:11" ht="18" customHeight="1">
      <c r="A41" s="72">
        <v>38</v>
      </c>
      <c r="B41" s="52" t="s">
        <v>80</v>
      </c>
      <c r="C41" s="47"/>
      <c r="D41" s="41" t="s">
        <v>9</v>
      </c>
      <c r="E41" s="46">
        <v>6500</v>
      </c>
      <c r="F41" s="48"/>
      <c r="G41" s="44">
        <v>0.08</v>
      </c>
      <c r="H41" s="45">
        <f t="shared" si="0"/>
        <v>0</v>
      </c>
      <c r="I41" s="45">
        <f t="shared" si="1"/>
        <v>0</v>
      </c>
      <c r="J41" s="45">
        <f t="shared" si="2"/>
        <v>0</v>
      </c>
      <c r="K41" s="39">
        <v>61</v>
      </c>
    </row>
    <row r="42" spans="1:11" ht="104.25" customHeight="1">
      <c r="A42" s="71">
        <v>39</v>
      </c>
      <c r="B42" s="52" t="s">
        <v>48</v>
      </c>
      <c r="C42" s="47"/>
      <c r="D42" s="41" t="s">
        <v>9</v>
      </c>
      <c r="E42" s="46">
        <v>12</v>
      </c>
      <c r="F42" s="48"/>
      <c r="G42" s="44">
        <v>0.08</v>
      </c>
      <c r="H42" s="45">
        <f t="shared" si="0"/>
        <v>0</v>
      </c>
      <c r="I42" s="45">
        <f t="shared" si="1"/>
        <v>0</v>
      </c>
      <c r="J42" s="45">
        <f t="shared" si="2"/>
        <v>0</v>
      </c>
      <c r="K42" s="39">
        <v>62</v>
      </c>
    </row>
    <row r="43" spans="1:11" ht="104.25" customHeight="1">
      <c r="A43" s="72">
        <v>40</v>
      </c>
      <c r="B43" s="52" t="s">
        <v>47</v>
      </c>
      <c r="C43" s="47"/>
      <c r="D43" s="41" t="s">
        <v>9</v>
      </c>
      <c r="E43" s="46">
        <v>10</v>
      </c>
      <c r="F43" s="48"/>
      <c r="G43" s="44">
        <v>0.08</v>
      </c>
      <c r="H43" s="45">
        <f t="shared" si="0"/>
        <v>0</v>
      </c>
      <c r="I43" s="45">
        <f t="shared" si="1"/>
        <v>0</v>
      </c>
      <c r="J43" s="45">
        <f t="shared" si="2"/>
        <v>0</v>
      </c>
      <c r="K43" s="39">
        <v>63</v>
      </c>
    </row>
    <row r="44" spans="1:11" ht="111" customHeight="1">
      <c r="A44" s="71">
        <v>41</v>
      </c>
      <c r="B44" s="56" t="s">
        <v>51</v>
      </c>
      <c r="C44" s="47"/>
      <c r="D44" s="41" t="s">
        <v>9</v>
      </c>
      <c r="E44" s="46">
        <v>10</v>
      </c>
      <c r="F44" s="48"/>
      <c r="G44" s="44">
        <v>0.08</v>
      </c>
      <c r="H44" s="45">
        <f t="shared" si="0"/>
        <v>0</v>
      </c>
      <c r="I44" s="45">
        <f t="shared" si="1"/>
        <v>0</v>
      </c>
      <c r="J44" s="45">
        <f t="shared" si="2"/>
        <v>0</v>
      </c>
      <c r="K44" s="39">
        <v>64</v>
      </c>
    </row>
    <row r="45" spans="1:11" ht="61.5" customHeight="1">
      <c r="A45" s="57"/>
      <c r="B45" s="64" t="s">
        <v>99</v>
      </c>
      <c r="C45" s="58"/>
      <c r="D45" s="59"/>
      <c r="E45" s="60"/>
      <c r="F45" s="61"/>
      <c r="G45" s="62"/>
      <c r="H45" s="63"/>
      <c r="I45" s="63"/>
      <c r="J45" s="63"/>
      <c r="K45" s="73"/>
    </row>
    <row r="46" spans="1:12" ht="57" customHeight="1">
      <c r="A46" s="70">
        <v>1</v>
      </c>
      <c r="B46" s="74" t="s">
        <v>106</v>
      </c>
      <c r="C46" s="49"/>
      <c r="D46" s="41" t="s">
        <v>9</v>
      </c>
      <c r="E46" s="42">
        <v>2000</v>
      </c>
      <c r="F46" s="43">
        <v>3</v>
      </c>
      <c r="G46" s="44">
        <v>0.08</v>
      </c>
      <c r="H46" s="45">
        <f t="shared" si="0"/>
        <v>6000</v>
      </c>
      <c r="I46" s="45">
        <f t="shared" si="1"/>
        <v>480</v>
      </c>
      <c r="J46" s="45">
        <f t="shared" si="2"/>
        <v>6480</v>
      </c>
      <c r="K46" s="39">
        <v>17</v>
      </c>
      <c r="L46" s="68"/>
    </row>
    <row r="47" spans="1:11" ht="57" customHeight="1">
      <c r="A47" s="70">
        <v>2</v>
      </c>
      <c r="B47" s="74" t="s">
        <v>107</v>
      </c>
      <c r="C47" s="49"/>
      <c r="D47" s="41" t="s">
        <v>9</v>
      </c>
      <c r="E47" s="42">
        <v>1400</v>
      </c>
      <c r="F47" s="43">
        <v>3</v>
      </c>
      <c r="G47" s="44">
        <v>0.08</v>
      </c>
      <c r="H47" s="45">
        <f t="shared" si="0"/>
        <v>4200</v>
      </c>
      <c r="I47" s="45">
        <f t="shared" si="1"/>
        <v>336</v>
      </c>
      <c r="J47" s="45">
        <f t="shared" si="2"/>
        <v>4536</v>
      </c>
      <c r="K47" s="39">
        <v>18</v>
      </c>
    </row>
    <row r="48" spans="1:11" ht="58.5" customHeight="1">
      <c r="A48" s="70">
        <v>3</v>
      </c>
      <c r="B48" s="65" t="s">
        <v>100</v>
      </c>
      <c r="C48" s="49"/>
      <c r="D48" s="41" t="s">
        <v>9</v>
      </c>
      <c r="E48" s="42">
        <v>17000</v>
      </c>
      <c r="F48" s="43">
        <v>1.4</v>
      </c>
      <c r="G48" s="44">
        <v>0.08</v>
      </c>
      <c r="H48" s="45">
        <f t="shared" si="0"/>
        <v>23800</v>
      </c>
      <c r="I48" s="45">
        <f t="shared" si="1"/>
        <v>1904</v>
      </c>
      <c r="J48" s="45">
        <f t="shared" si="2"/>
        <v>25704</v>
      </c>
      <c r="K48" s="39">
        <v>19</v>
      </c>
    </row>
    <row r="49" spans="1:11" ht="63.75" customHeight="1">
      <c r="A49" s="70">
        <v>4</v>
      </c>
      <c r="B49" s="65" t="s">
        <v>101</v>
      </c>
      <c r="C49" s="49"/>
      <c r="D49" s="41" t="s">
        <v>9</v>
      </c>
      <c r="E49" s="42">
        <v>30000</v>
      </c>
      <c r="F49" s="43">
        <v>1.4</v>
      </c>
      <c r="G49" s="44">
        <v>0.08</v>
      </c>
      <c r="H49" s="45">
        <f t="shared" si="0"/>
        <v>42000</v>
      </c>
      <c r="I49" s="45">
        <f t="shared" si="1"/>
        <v>3360</v>
      </c>
      <c r="J49" s="45">
        <f t="shared" si="2"/>
        <v>45360</v>
      </c>
      <c r="K49" s="39">
        <v>20</v>
      </c>
    </row>
    <row r="50" spans="1:11" ht="66" customHeight="1">
      <c r="A50" s="70">
        <v>5</v>
      </c>
      <c r="B50" s="65" t="s">
        <v>102</v>
      </c>
      <c r="C50" s="49"/>
      <c r="D50" s="41" t="s">
        <v>9</v>
      </c>
      <c r="E50" s="42">
        <v>4000</v>
      </c>
      <c r="F50" s="43">
        <v>1.4</v>
      </c>
      <c r="G50" s="44">
        <v>0.08</v>
      </c>
      <c r="H50" s="45">
        <f t="shared" si="0"/>
        <v>5600</v>
      </c>
      <c r="I50" s="45">
        <f t="shared" si="1"/>
        <v>448</v>
      </c>
      <c r="J50" s="45">
        <f t="shared" si="2"/>
        <v>6048</v>
      </c>
      <c r="K50" s="39">
        <v>21</v>
      </c>
    </row>
    <row r="51" spans="1:11" ht="65.25" customHeight="1">
      <c r="A51" s="70">
        <v>6</v>
      </c>
      <c r="B51" s="65" t="s">
        <v>89</v>
      </c>
      <c r="C51" s="49"/>
      <c r="D51" s="41" t="s">
        <v>9</v>
      </c>
      <c r="E51" s="42">
        <v>200</v>
      </c>
      <c r="F51" s="43">
        <v>1.4</v>
      </c>
      <c r="G51" s="44">
        <v>0.08</v>
      </c>
      <c r="H51" s="45">
        <f t="shared" si="0"/>
        <v>280</v>
      </c>
      <c r="I51" s="45">
        <f t="shared" si="1"/>
        <v>22.4</v>
      </c>
      <c r="J51" s="45">
        <f t="shared" si="2"/>
        <v>302.4</v>
      </c>
      <c r="K51" s="39">
        <v>22</v>
      </c>
    </row>
    <row r="52" spans="1:11" ht="66" customHeight="1">
      <c r="A52" s="70">
        <v>7</v>
      </c>
      <c r="B52" s="65" t="s">
        <v>88</v>
      </c>
      <c r="C52" s="49"/>
      <c r="D52" s="41" t="s">
        <v>9</v>
      </c>
      <c r="E52" s="42">
        <v>100</v>
      </c>
      <c r="F52" s="43">
        <v>1.4</v>
      </c>
      <c r="G52" s="44">
        <v>0.08</v>
      </c>
      <c r="H52" s="45">
        <f t="shared" si="0"/>
        <v>140</v>
      </c>
      <c r="I52" s="45">
        <f t="shared" si="1"/>
        <v>11.2</v>
      </c>
      <c r="J52" s="45">
        <f t="shared" si="2"/>
        <v>151.2</v>
      </c>
      <c r="K52" s="39">
        <v>23</v>
      </c>
    </row>
    <row r="53" spans="1:11" s="29" customFormat="1" ht="69.75" customHeight="1">
      <c r="A53" s="70">
        <v>8</v>
      </c>
      <c r="B53" s="65" t="s">
        <v>104</v>
      </c>
      <c r="C53" s="49"/>
      <c r="D53" s="41" t="s">
        <v>9</v>
      </c>
      <c r="E53" s="46">
        <v>100</v>
      </c>
      <c r="F53" s="43">
        <v>2</v>
      </c>
      <c r="G53" s="44">
        <v>0.08</v>
      </c>
      <c r="H53" s="45">
        <f t="shared" si="0"/>
        <v>200</v>
      </c>
      <c r="I53" s="45">
        <f t="shared" si="1"/>
        <v>16</v>
      </c>
      <c r="J53" s="45">
        <f t="shared" si="2"/>
        <v>216</v>
      </c>
      <c r="K53" s="39">
        <v>24</v>
      </c>
    </row>
    <row r="54" spans="1:11" s="29" customFormat="1" ht="70.5" customHeight="1">
      <c r="A54" s="70">
        <v>9</v>
      </c>
      <c r="B54" s="65" t="s">
        <v>103</v>
      </c>
      <c r="C54" s="49"/>
      <c r="D54" s="41" t="s">
        <v>9</v>
      </c>
      <c r="E54" s="46">
        <v>100</v>
      </c>
      <c r="F54" s="43">
        <v>2</v>
      </c>
      <c r="G54" s="44">
        <v>0.08</v>
      </c>
      <c r="H54" s="45">
        <f t="shared" si="0"/>
        <v>200</v>
      </c>
      <c r="I54" s="45">
        <f t="shared" si="1"/>
        <v>16</v>
      </c>
      <c r="J54" s="45">
        <f t="shared" si="2"/>
        <v>216</v>
      </c>
      <c r="K54" s="39">
        <v>25</v>
      </c>
    </row>
    <row r="55" spans="1:11" s="29" customFormat="1" ht="84.75" customHeight="1">
      <c r="A55" s="70">
        <v>10</v>
      </c>
      <c r="B55" s="65" t="s">
        <v>105</v>
      </c>
      <c r="C55" s="49"/>
      <c r="D55" s="41" t="s">
        <v>9</v>
      </c>
      <c r="E55" s="46">
        <v>100</v>
      </c>
      <c r="F55" s="43">
        <v>2</v>
      </c>
      <c r="G55" s="44">
        <v>0.08</v>
      </c>
      <c r="H55" s="45">
        <f t="shared" si="0"/>
        <v>200</v>
      </c>
      <c r="I55" s="45">
        <f t="shared" si="1"/>
        <v>16</v>
      </c>
      <c r="J55" s="45">
        <f t="shared" si="2"/>
        <v>216</v>
      </c>
      <c r="K55" s="39">
        <v>26</v>
      </c>
    </row>
    <row r="56" spans="1:11" ht="48.75" customHeight="1">
      <c r="A56" s="70">
        <v>11</v>
      </c>
      <c r="B56" s="65" t="s">
        <v>90</v>
      </c>
      <c r="C56" s="49"/>
      <c r="D56" s="41" t="s">
        <v>9</v>
      </c>
      <c r="E56" s="42">
        <v>30000</v>
      </c>
      <c r="F56" s="43">
        <v>0.08</v>
      </c>
      <c r="G56" s="44">
        <v>0.08</v>
      </c>
      <c r="H56" s="45">
        <f t="shared" si="0"/>
        <v>2400</v>
      </c>
      <c r="I56" s="45">
        <f t="shared" si="1"/>
        <v>192</v>
      </c>
      <c r="J56" s="45">
        <f t="shared" si="2"/>
        <v>2592</v>
      </c>
      <c r="K56" s="39">
        <v>27</v>
      </c>
    </row>
    <row r="57" spans="1:11" ht="85.5" customHeight="1">
      <c r="A57" s="70">
        <v>12</v>
      </c>
      <c r="B57" s="65" t="s">
        <v>93</v>
      </c>
      <c r="C57" s="40"/>
      <c r="D57" s="41" t="s">
        <v>9</v>
      </c>
      <c r="E57" s="42">
        <v>1000</v>
      </c>
      <c r="F57" s="43">
        <v>12</v>
      </c>
      <c r="G57" s="44">
        <v>0.08</v>
      </c>
      <c r="H57" s="45">
        <f t="shared" si="0"/>
        <v>12000</v>
      </c>
      <c r="I57" s="45">
        <f t="shared" si="1"/>
        <v>960</v>
      </c>
      <c r="J57" s="45">
        <f t="shared" si="2"/>
        <v>12960</v>
      </c>
      <c r="K57" s="39">
        <v>28</v>
      </c>
    </row>
    <row r="58" spans="1:11" ht="102" customHeight="1">
      <c r="A58" s="70">
        <v>13</v>
      </c>
      <c r="B58" s="66" t="s">
        <v>91</v>
      </c>
      <c r="C58" s="40"/>
      <c r="D58" s="41" t="s">
        <v>9</v>
      </c>
      <c r="E58" s="42">
        <v>5100</v>
      </c>
      <c r="F58" s="43">
        <v>3.5</v>
      </c>
      <c r="G58" s="44">
        <v>0.08</v>
      </c>
      <c r="H58" s="45">
        <f t="shared" si="0"/>
        <v>17850</v>
      </c>
      <c r="I58" s="45">
        <f t="shared" si="1"/>
        <v>1428</v>
      </c>
      <c r="J58" s="45">
        <f t="shared" si="2"/>
        <v>19278</v>
      </c>
      <c r="K58" s="39">
        <v>29</v>
      </c>
    </row>
    <row r="59" spans="1:11" ht="189.75" customHeight="1">
      <c r="A59" s="70">
        <v>14</v>
      </c>
      <c r="B59" s="67" t="s">
        <v>92</v>
      </c>
      <c r="C59" s="40"/>
      <c r="D59" s="41" t="s">
        <v>9</v>
      </c>
      <c r="E59" s="42">
        <v>100</v>
      </c>
      <c r="F59" s="43">
        <v>5.2</v>
      </c>
      <c r="G59" s="44">
        <v>0.08</v>
      </c>
      <c r="H59" s="45">
        <f t="shared" si="0"/>
        <v>520</v>
      </c>
      <c r="I59" s="45">
        <f t="shared" si="1"/>
        <v>41.6</v>
      </c>
      <c r="J59" s="45">
        <f t="shared" si="2"/>
        <v>561.6</v>
      </c>
      <c r="K59" s="39">
        <v>30</v>
      </c>
    </row>
    <row r="60" spans="1:11" ht="17.25" customHeight="1">
      <c r="A60" s="70">
        <v>15</v>
      </c>
      <c r="B60" s="65" t="s">
        <v>82</v>
      </c>
      <c r="C60" s="50"/>
      <c r="D60" s="41" t="s">
        <v>9</v>
      </c>
      <c r="E60" s="42">
        <v>1500</v>
      </c>
      <c r="F60" s="43">
        <v>0.4</v>
      </c>
      <c r="G60" s="44">
        <v>0.08</v>
      </c>
      <c r="H60" s="45">
        <f>ROUND((E60*F60),2)</f>
        <v>600</v>
      </c>
      <c r="I60" s="45">
        <f>ROUND((H60*G60),2)</f>
        <v>48</v>
      </c>
      <c r="J60" s="45">
        <f>ROUND((H60+H60*G60),2)</f>
        <v>648</v>
      </c>
      <c r="K60" s="39">
        <v>33</v>
      </c>
    </row>
    <row r="61" spans="1:11" ht="16.5" customHeight="1">
      <c r="A61" s="70">
        <v>16</v>
      </c>
      <c r="B61" s="65" t="s">
        <v>83</v>
      </c>
      <c r="C61" s="50"/>
      <c r="D61" s="41" t="s">
        <v>9</v>
      </c>
      <c r="E61" s="42">
        <v>900</v>
      </c>
      <c r="F61" s="43">
        <v>0.4</v>
      </c>
      <c r="G61" s="44">
        <v>0.08</v>
      </c>
      <c r="H61" s="45">
        <f>ROUND((E61*F61),2)</f>
        <v>360</v>
      </c>
      <c r="I61" s="45">
        <f>ROUND((H61*G61),2)</f>
        <v>28.8</v>
      </c>
      <c r="J61" s="45">
        <f>ROUND((H61+H61*G61),2)</f>
        <v>388.8</v>
      </c>
      <c r="K61" s="39">
        <v>34</v>
      </c>
    </row>
    <row r="62" spans="1:11" ht="16.5" customHeight="1">
      <c r="A62" s="70">
        <v>17</v>
      </c>
      <c r="B62" s="65" t="s">
        <v>84</v>
      </c>
      <c r="C62" s="50"/>
      <c r="D62" s="41" t="s">
        <v>9</v>
      </c>
      <c r="E62" s="42">
        <v>100</v>
      </c>
      <c r="F62" s="43">
        <v>0.4</v>
      </c>
      <c r="G62" s="44">
        <v>0.08</v>
      </c>
      <c r="H62" s="45">
        <f>ROUND((E62*F62),2)</f>
        <v>40</v>
      </c>
      <c r="I62" s="45">
        <f>ROUND((H62*G62),2)</f>
        <v>3.2</v>
      </c>
      <c r="J62" s="45">
        <f>ROUND((H62+H62*G62),2)</f>
        <v>43.2</v>
      </c>
      <c r="K62" s="39">
        <v>35</v>
      </c>
    </row>
    <row r="63" spans="1:255" s="28" customFormat="1" ht="63" customHeight="1">
      <c r="A63" s="70">
        <v>18</v>
      </c>
      <c r="B63" s="65" t="s">
        <v>94</v>
      </c>
      <c r="C63" s="50"/>
      <c r="D63" s="41" t="s">
        <v>10</v>
      </c>
      <c r="E63" s="46">
        <v>12</v>
      </c>
      <c r="F63" s="43">
        <v>0.27</v>
      </c>
      <c r="G63" s="44">
        <v>0.08</v>
      </c>
      <c r="H63" s="45">
        <f t="shared" si="0"/>
        <v>3.24</v>
      </c>
      <c r="I63" s="45">
        <f t="shared" si="1"/>
        <v>0.26</v>
      </c>
      <c r="J63" s="45">
        <f t="shared" si="2"/>
        <v>3.5</v>
      </c>
      <c r="K63" s="39">
        <v>44</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row>
    <row r="64" spans="1:255" s="28" customFormat="1" ht="61.5" customHeight="1">
      <c r="A64" s="70">
        <v>19</v>
      </c>
      <c r="B64" s="65" t="s">
        <v>96</v>
      </c>
      <c r="C64" s="50"/>
      <c r="D64" s="41" t="s">
        <v>10</v>
      </c>
      <c r="E64" s="46">
        <v>12</v>
      </c>
      <c r="F64" s="43">
        <v>0.27</v>
      </c>
      <c r="G64" s="44">
        <v>0.08</v>
      </c>
      <c r="H64" s="45">
        <f t="shared" si="0"/>
        <v>3.24</v>
      </c>
      <c r="I64" s="45">
        <f t="shared" si="1"/>
        <v>0.26</v>
      </c>
      <c r="J64" s="45">
        <f t="shared" si="2"/>
        <v>3.5</v>
      </c>
      <c r="K64" s="39">
        <v>45</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row>
    <row r="65" spans="1:255" s="28" customFormat="1" ht="57.75" customHeight="1">
      <c r="A65" s="70">
        <v>20</v>
      </c>
      <c r="B65" s="65" t="s">
        <v>95</v>
      </c>
      <c r="C65" s="50"/>
      <c r="D65" s="41" t="s">
        <v>10</v>
      </c>
      <c r="E65" s="46">
        <v>12</v>
      </c>
      <c r="F65" s="43">
        <v>0.27</v>
      </c>
      <c r="G65" s="44">
        <v>0.08</v>
      </c>
      <c r="H65" s="45">
        <f t="shared" si="0"/>
        <v>3.24</v>
      </c>
      <c r="I65" s="45">
        <f t="shared" si="1"/>
        <v>0.26</v>
      </c>
      <c r="J65" s="45">
        <f t="shared" si="2"/>
        <v>3.5</v>
      </c>
      <c r="K65" s="39">
        <v>46</v>
      </c>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row>
    <row r="66" spans="1:11" ht="63.75" customHeight="1">
      <c r="A66" s="70">
        <v>21</v>
      </c>
      <c r="B66" s="65" t="s">
        <v>97</v>
      </c>
      <c r="C66" s="50"/>
      <c r="D66" s="41" t="s">
        <v>10</v>
      </c>
      <c r="E66" s="42">
        <v>12</v>
      </c>
      <c r="F66" s="43">
        <v>0.27</v>
      </c>
      <c r="G66" s="44">
        <v>0.08</v>
      </c>
      <c r="H66" s="45">
        <f t="shared" si="0"/>
        <v>3.24</v>
      </c>
      <c r="I66" s="45">
        <f t="shared" si="1"/>
        <v>0.26</v>
      </c>
      <c r="J66" s="45">
        <f t="shared" si="2"/>
        <v>3.5</v>
      </c>
      <c r="K66" s="39">
        <v>47</v>
      </c>
    </row>
    <row r="67" spans="1:11" ht="39" customHeight="1">
      <c r="A67" s="70">
        <v>22</v>
      </c>
      <c r="B67" s="69" t="s">
        <v>98</v>
      </c>
      <c r="C67" s="40"/>
      <c r="D67" s="41" t="s">
        <v>9</v>
      </c>
      <c r="E67" s="42">
        <v>10</v>
      </c>
      <c r="F67" s="43">
        <v>0.23</v>
      </c>
      <c r="G67" s="44">
        <v>0.08</v>
      </c>
      <c r="H67" s="45">
        <f t="shared" si="0"/>
        <v>2.3</v>
      </c>
      <c r="I67" s="45">
        <f t="shared" si="1"/>
        <v>0.18</v>
      </c>
      <c r="J67" s="45">
        <f t="shared" si="2"/>
        <v>2.48</v>
      </c>
      <c r="K67" s="39">
        <v>50</v>
      </c>
    </row>
    <row r="68" spans="1:11" ht="15" customHeight="1">
      <c r="A68" s="70">
        <v>23</v>
      </c>
      <c r="B68" s="69" t="s">
        <v>26</v>
      </c>
      <c r="C68" s="40"/>
      <c r="D68" s="41" t="s">
        <v>9</v>
      </c>
      <c r="E68" s="42">
        <v>6500</v>
      </c>
      <c r="F68" s="43">
        <v>0.9</v>
      </c>
      <c r="G68" s="44">
        <v>0.08</v>
      </c>
      <c r="H68" s="45">
        <f t="shared" si="0"/>
        <v>5850</v>
      </c>
      <c r="I68" s="45">
        <f t="shared" si="1"/>
        <v>468</v>
      </c>
      <c r="J68" s="45">
        <f t="shared" si="2"/>
        <v>6318</v>
      </c>
      <c r="K68" s="39">
        <v>51</v>
      </c>
    </row>
    <row r="69" spans="1:11" ht="59.25" customHeight="1">
      <c r="A69" s="70">
        <v>24</v>
      </c>
      <c r="B69" s="75" t="s">
        <v>108</v>
      </c>
      <c r="C69" s="40"/>
      <c r="D69" s="41" t="s">
        <v>110</v>
      </c>
      <c r="E69" s="42"/>
      <c r="F69" s="43">
        <v>0.25</v>
      </c>
      <c r="G69" s="44">
        <v>0.08</v>
      </c>
      <c r="H69" s="45">
        <f t="shared" si="0"/>
        <v>0</v>
      </c>
      <c r="I69" s="45">
        <f t="shared" si="1"/>
        <v>0</v>
      </c>
      <c r="J69" s="45">
        <f t="shared" si="2"/>
        <v>0</v>
      </c>
      <c r="K69" s="39"/>
    </row>
    <row r="70" spans="1:11" ht="12.75">
      <c r="A70" s="30"/>
      <c r="B70" s="9"/>
      <c r="C70" s="31"/>
      <c r="D70" s="32"/>
      <c r="E70" s="37" t="s">
        <v>13</v>
      </c>
      <c r="F70" s="38" t="s">
        <v>14</v>
      </c>
      <c r="G70" s="38" t="s">
        <v>14</v>
      </c>
      <c r="H70" s="33">
        <f>SUM(H4:H68)</f>
        <v>122255.26000000002</v>
      </c>
      <c r="I70" s="33">
        <f>SUM(I4:I68)</f>
        <v>9780.42</v>
      </c>
      <c r="J70" s="33">
        <f>SUM(J4:J68)</f>
        <v>132035.68</v>
      </c>
      <c r="K70" s="8"/>
    </row>
    <row r="71" spans="1:13" ht="12.75">
      <c r="A71" s="4"/>
      <c r="B71" s="9"/>
      <c r="C71" s="10"/>
      <c r="D71" s="11"/>
      <c r="E71" s="12"/>
      <c r="F71" s="13"/>
      <c r="G71" s="14"/>
      <c r="H71" s="15"/>
      <c r="I71" s="15"/>
      <c r="J71" s="16"/>
      <c r="K71" s="8"/>
      <c r="L71" s="8"/>
      <c r="M71" s="8"/>
    </row>
    <row r="72" spans="1:13" ht="16.5" customHeight="1">
      <c r="A72" s="109" t="s">
        <v>28</v>
      </c>
      <c r="B72" s="109"/>
      <c r="C72" s="109"/>
      <c r="D72" s="109"/>
      <c r="E72" s="109"/>
      <c r="F72" s="109"/>
      <c r="G72" s="109"/>
      <c r="H72" s="109"/>
      <c r="I72" s="109"/>
      <c r="J72" s="109"/>
      <c r="K72" s="8"/>
      <c r="L72" s="8"/>
      <c r="M72" s="8"/>
    </row>
    <row r="73" spans="1:10" ht="13.5" customHeight="1">
      <c r="A73" s="108" t="s">
        <v>42</v>
      </c>
      <c r="B73" s="108"/>
      <c r="C73" s="108"/>
      <c r="D73" s="108"/>
      <c r="E73" s="108"/>
      <c r="F73" s="108"/>
      <c r="G73" s="108"/>
      <c r="H73" s="108"/>
      <c r="I73" s="108"/>
      <c r="J73" s="108"/>
    </row>
    <row r="74" spans="1:10" ht="17.25" customHeight="1">
      <c r="A74" s="108" t="s">
        <v>49</v>
      </c>
      <c r="B74" s="108"/>
      <c r="C74" s="108"/>
      <c r="D74" s="108"/>
      <c r="E74" s="108"/>
      <c r="F74" s="108"/>
      <c r="G74" s="108"/>
      <c r="H74" s="108"/>
      <c r="I74" s="108"/>
      <c r="J74" s="108"/>
    </row>
    <row r="75" spans="1:10" ht="12.75">
      <c r="A75" s="4"/>
      <c r="B75" s="1"/>
      <c r="C75" s="2"/>
      <c r="D75" s="3"/>
      <c r="E75" s="4"/>
      <c r="F75" s="5"/>
      <c r="G75" s="6"/>
      <c r="H75" s="4"/>
      <c r="I75" s="4"/>
      <c r="J75" s="1"/>
    </row>
    <row r="76" spans="1:10" ht="12.75">
      <c r="A76" s="4"/>
      <c r="B76" s="1"/>
      <c r="C76" s="2"/>
      <c r="D76" s="3"/>
      <c r="E76" s="4"/>
      <c r="F76" s="5"/>
      <c r="G76" s="6"/>
      <c r="H76" s="4"/>
      <c r="I76" s="4"/>
      <c r="J76" s="1"/>
    </row>
    <row r="77" spans="1:10" ht="12.75">
      <c r="A77" s="4"/>
      <c r="B77" s="1"/>
      <c r="C77" s="2"/>
      <c r="D77" s="3"/>
      <c r="E77" s="4"/>
      <c r="F77" s="5"/>
      <c r="G77" s="6"/>
      <c r="H77" s="4"/>
      <c r="I77" s="4"/>
      <c r="J77" s="1"/>
    </row>
    <row r="78" spans="1:10" ht="12.75">
      <c r="A78" s="4"/>
      <c r="B78" s="34"/>
      <c r="C78" s="2"/>
      <c r="D78" s="3"/>
      <c r="E78" s="4"/>
      <c r="F78" s="5"/>
      <c r="G78" s="6"/>
      <c r="H78" s="4" t="s">
        <v>11</v>
      </c>
      <c r="I78" s="4"/>
      <c r="J78" s="1"/>
    </row>
    <row r="79" spans="1:10" ht="12.75">
      <c r="A79" s="26"/>
      <c r="B79" s="25"/>
      <c r="C79" s="27"/>
      <c r="D79" s="27"/>
      <c r="E79" s="27"/>
      <c r="F79" s="1" t="s">
        <v>15</v>
      </c>
      <c r="G79" s="27"/>
      <c r="H79" s="27"/>
      <c r="I79" s="27"/>
      <c r="J79" s="27"/>
    </row>
  </sheetData>
  <sheetProtection/>
  <mergeCells count="3">
    <mergeCell ref="A72:J72"/>
    <mergeCell ref="A73:J73"/>
    <mergeCell ref="A74:J7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2:IT29"/>
  <sheetViews>
    <sheetView tabSelected="1" zoomScalePageLayoutView="0" workbookViewId="0" topLeftCell="A1">
      <selection activeCell="B3" sqref="B3"/>
    </sheetView>
  </sheetViews>
  <sheetFormatPr defaultColWidth="11.57421875" defaultRowHeight="12.75"/>
  <cols>
    <col min="1" max="1" width="3.28125" style="17" customWidth="1"/>
    <col min="2" max="2" width="62.28125" style="7" customWidth="1"/>
    <col min="3" max="3" width="9.8515625" style="7" customWidth="1"/>
    <col min="4" max="5" width="7.421875" style="7" customWidth="1"/>
    <col min="6" max="6" width="7.00390625" style="7" customWidth="1"/>
    <col min="7" max="7" width="5.8515625" style="7" customWidth="1"/>
    <col min="8" max="8" width="8.8515625" style="7" customWidth="1"/>
    <col min="9" max="9" width="7.7109375" style="7" customWidth="1"/>
    <col min="10" max="10" width="9.57421875" style="7" customWidth="1"/>
    <col min="11" max="11" width="28.140625" style="7" customWidth="1"/>
    <col min="12" max="16384" width="11.57421875" style="7" customWidth="1"/>
  </cols>
  <sheetData>
    <row r="2" ht="12.75">
      <c r="B2" s="7" t="s">
        <v>114</v>
      </c>
    </row>
    <row r="3" ht="12.75">
      <c r="B3" s="7" t="s">
        <v>115</v>
      </c>
    </row>
    <row r="4" spans="1:10" ht="12.75">
      <c r="A4" s="26"/>
      <c r="B4" s="1"/>
      <c r="C4" s="1"/>
      <c r="D4" s="1"/>
      <c r="E4" s="1"/>
      <c r="F4" s="1"/>
      <c r="G4" s="1"/>
      <c r="H4" s="1"/>
      <c r="I4" s="27"/>
      <c r="J4" s="19"/>
    </row>
    <row r="5" spans="1:11" ht="61.5" customHeight="1">
      <c r="A5" s="76"/>
      <c r="B5" s="77" t="s">
        <v>113</v>
      </c>
      <c r="C5" s="78" t="s">
        <v>50</v>
      </c>
      <c r="D5" s="79" t="s">
        <v>1</v>
      </c>
      <c r="E5" s="79" t="s">
        <v>2</v>
      </c>
      <c r="F5" s="80" t="s">
        <v>3</v>
      </c>
      <c r="G5" s="81" t="s">
        <v>4</v>
      </c>
      <c r="H5" s="79" t="s">
        <v>5</v>
      </c>
      <c r="I5" s="79" t="s">
        <v>6</v>
      </c>
      <c r="J5" s="79" t="s">
        <v>7</v>
      </c>
      <c r="K5" s="82"/>
    </row>
    <row r="6" spans="1:11" s="29" customFormat="1" ht="109.5" customHeight="1">
      <c r="A6" s="83">
        <v>1</v>
      </c>
      <c r="B6" s="103" t="s">
        <v>104</v>
      </c>
      <c r="C6" s="84"/>
      <c r="D6" s="85" t="s">
        <v>9</v>
      </c>
      <c r="E6" s="86">
        <v>100</v>
      </c>
      <c r="F6" s="87"/>
      <c r="G6" s="88">
        <v>0.08</v>
      </c>
      <c r="H6" s="89">
        <f aca="true" t="shared" si="0" ref="H6:H19">ROUND((E6*F6),2)</f>
        <v>0</v>
      </c>
      <c r="I6" s="89">
        <f aca="true" t="shared" si="1" ref="I6:I19">ROUND((H6*G6),2)</f>
        <v>0</v>
      </c>
      <c r="J6" s="89">
        <f aca="true" t="shared" si="2" ref="J6:J19">ROUND((H6+H6*G6),2)</f>
        <v>0</v>
      </c>
      <c r="K6" s="90"/>
    </row>
    <row r="7" spans="1:11" s="29" customFormat="1" ht="111.75" customHeight="1">
      <c r="A7" s="83">
        <v>2</v>
      </c>
      <c r="B7" s="103" t="s">
        <v>103</v>
      </c>
      <c r="C7" s="84"/>
      <c r="D7" s="85" t="s">
        <v>9</v>
      </c>
      <c r="E7" s="86">
        <v>800</v>
      </c>
      <c r="F7" s="87"/>
      <c r="G7" s="88">
        <v>0.08</v>
      </c>
      <c r="H7" s="89">
        <f t="shared" si="0"/>
        <v>0</v>
      </c>
      <c r="I7" s="89">
        <f t="shared" si="1"/>
        <v>0</v>
      </c>
      <c r="J7" s="89">
        <f t="shared" si="2"/>
        <v>0</v>
      </c>
      <c r="K7" s="91"/>
    </row>
    <row r="8" spans="1:11" s="29" customFormat="1" ht="122.25" customHeight="1">
      <c r="A8" s="83">
        <v>3</v>
      </c>
      <c r="B8" s="103" t="s">
        <v>105</v>
      </c>
      <c r="C8" s="84"/>
      <c r="D8" s="85" t="s">
        <v>9</v>
      </c>
      <c r="E8" s="86">
        <v>100</v>
      </c>
      <c r="F8" s="87"/>
      <c r="G8" s="88">
        <v>0.08</v>
      </c>
      <c r="H8" s="89">
        <f t="shared" si="0"/>
        <v>0</v>
      </c>
      <c r="I8" s="89">
        <f t="shared" si="1"/>
        <v>0</v>
      </c>
      <c r="J8" s="89">
        <f t="shared" si="2"/>
        <v>0</v>
      </c>
      <c r="K8" s="90"/>
    </row>
    <row r="9" spans="1:11" ht="57" customHeight="1">
      <c r="A9" s="83">
        <v>4</v>
      </c>
      <c r="B9" s="103" t="s">
        <v>90</v>
      </c>
      <c r="C9" s="84"/>
      <c r="D9" s="85" t="s">
        <v>9</v>
      </c>
      <c r="E9" s="92">
        <v>10000</v>
      </c>
      <c r="F9" s="87"/>
      <c r="G9" s="88">
        <v>0.08</v>
      </c>
      <c r="H9" s="89">
        <f t="shared" si="0"/>
        <v>0</v>
      </c>
      <c r="I9" s="89">
        <f t="shared" si="1"/>
        <v>0</v>
      </c>
      <c r="J9" s="89">
        <f t="shared" si="2"/>
        <v>0</v>
      </c>
      <c r="K9" s="82"/>
    </row>
    <row r="10" spans="1:11" ht="84" customHeight="1">
      <c r="A10" s="83">
        <v>5</v>
      </c>
      <c r="B10" s="103" t="s">
        <v>93</v>
      </c>
      <c r="C10" s="93"/>
      <c r="D10" s="85" t="s">
        <v>9</v>
      </c>
      <c r="E10" s="92">
        <v>1000</v>
      </c>
      <c r="F10" s="87"/>
      <c r="G10" s="88">
        <v>0.08</v>
      </c>
      <c r="H10" s="89">
        <f t="shared" si="0"/>
        <v>0</v>
      </c>
      <c r="I10" s="89">
        <f t="shared" si="1"/>
        <v>0</v>
      </c>
      <c r="J10" s="89">
        <f t="shared" si="2"/>
        <v>0</v>
      </c>
      <c r="K10" s="82"/>
    </row>
    <row r="11" spans="1:11" ht="128.25" customHeight="1">
      <c r="A11" s="83">
        <v>6</v>
      </c>
      <c r="B11" s="104" t="s">
        <v>112</v>
      </c>
      <c r="C11" s="93"/>
      <c r="D11" s="85" t="s">
        <v>9</v>
      </c>
      <c r="E11" s="92">
        <v>5300</v>
      </c>
      <c r="F11" s="87"/>
      <c r="G11" s="88">
        <v>0.08</v>
      </c>
      <c r="H11" s="89">
        <f t="shared" si="0"/>
        <v>0</v>
      </c>
      <c r="I11" s="89">
        <f t="shared" si="1"/>
        <v>0</v>
      </c>
      <c r="J11" s="89">
        <f t="shared" si="2"/>
        <v>0</v>
      </c>
      <c r="K11" s="94"/>
    </row>
    <row r="12" spans="1:11" ht="280.5" customHeight="1">
      <c r="A12" s="83">
        <v>7</v>
      </c>
      <c r="B12" s="105" t="s">
        <v>92</v>
      </c>
      <c r="C12" s="93"/>
      <c r="D12" s="85" t="s">
        <v>9</v>
      </c>
      <c r="E12" s="92">
        <v>250</v>
      </c>
      <c r="F12" s="87"/>
      <c r="G12" s="88">
        <v>0.08</v>
      </c>
      <c r="H12" s="89">
        <f t="shared" si="0"/>
        <v>0</v>
      </c>
      <c r="I12" s="89">
        <f t="shared" si="1"/>
        <v>0</v>
      </c>
      <c r="J12" s="89">
        <f t="shared" si="2"/>
        <v>0</v>
      </c>
      <c r="K12" s="94"/>
    </row>
    <row r="13" spans="1:254" s="28" customFormat="1" ht="79.5" customHeight="1">
      <c r="A13" s="83">
        <v>8</v>
      </c>
      <c r="B13" s="103" t="s">
        <v>94</v>
      </c>
      <c r="C13" s="95"/>
      <c r="D13" s="85" t="s">
        <v>10</v>
      </c>
      <c r="E13" s="86">
        <v>12</v>
      </c>
      <c r="F13" s="87"/>
      <c r="G13" s="88">
        <v>0.08</v>
      </c>
      <c r="H13" s="89">
        <f t="shared" si="0"/>
        <v>0</v>
      </c>
      <c r="I13" s="89">
        <f t="shared" si="1"/>
        <v>0</v>
      </c>
      <c r="J13" s="89">
        <f t="shared" si="2"/>
        <v>0</v>
      </c>
      <c r="K13" s="90"/>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61.5" customHeight="1">
      <c r="A14" s="83">
        <v>9</v>
      </c>
      <c r="B14" s="103" t="s">
        <v>96</v>
      </c>
      <c r="C14" s="95"/>
      <c r="D14" s="85" t="s">
        <v>10</v>
      </c>
      <c r="E14" s="86">
        <v>12</v>
      </c>
      <c r="F14" s="87"/>
      <c r="G14" s="88">
        <v>0.08</v>
      </c>
      <c r="H14" s="89">
        <f t="shared" si="0"/>
        <v>0</v>
      </c>
      <c r="I14" s="89">
        <f t="shared" si="1"/>
        <v>0</v>
      </c>
      <c r="J14" s="89">
        <f t="shared" si="2"/>
        <v>0</v>
      </c>
      <c r="K14" s="9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ht="57.75" customHeight="1">
      <c r="A15" s="83">
        <v>10</v>
      </c>
      <c r="B15" s="103" t="s">
        <v>95</v>
      </c>
      <c r="C15" s="95"/>
      <c r="D15" s="85" t="s">
        <v>10</v>
      </c>
      <c r="E15" s="86">
        <v>12</v>
      </c>
      <c r="F15" s="87"/>
      <c r="G15" s="88">
        <v>0.08</v>
      </c>
      <c r="H15" s="89">
        <f t="shared" si="0"/>
        <v>0</v>
      </c>
      <c r="I15" s="89">
        <f t="shared" si="1"/>
        <v>0</v>
      </c>
      <c r="J15" s="89">
        <f t="shared" si="2"/>
        <v>0</v>
      </c>
      <c r="K15" s="90"/>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11" ht="63.75" customHeight="1">
      <c r="A16" s="83">
        <v>11</v>
      </c>
      <c r="B16" s="103" t="s">
        <v>97</v>
      </c>
      <c r="C16" s="95"/>
      <c r="D16" s="85" t="s">
        <v>10</v>
      </c>
      <c r="E16" s="92">
        <v>12</v>
      </c>
      <c r="F16" s="87"/>
      <c r="G16" s="88">
        <v>0.08</v>
      </c>
      <c r="H16" s="89">
        <f t="shared" si="0"/>
        <v>0</v>
      </c>
      <c r="I16" s="89">
        <f t="shared" si="1"/>
        <v>0</v>
      </c>
      <c r="J16" s="89">
        <f t="shared" si="2"/>
        <v>0</v>
      </c>
      <c r="K16" s="82"/>
    </row>
    <row r="17" spans="1:11" ht="45" customHeight="1">
      <c r="A17" s="83">
        <v>12</v>
      </c>
      <c r="B17" s="106" t="s">
        <v>98</v>
      </c>
      <c r="C17" s="93"/>
      <c r="D17" s="85" t="s">
        <v>111</v>
      </c>
      <c r="E17" s="92">
        <v>10</v>
      </c>
      <c r="F17" s="87"/>
      <c r="G17" s="88">
        <v>0.08</v>
      </c>
      <c r="H17" s="89">
        <f t="shared" si="0"/>
        <v>0</v>
      </c>
      <c r="I17" s="89">
        <f t="shared" si="1"/>
        <v>0</v>
      </c>
      <c r="J17" s="89">
        <f t="shared" si="2"/>
        <v>0</v>
      </c>
      <c r="K17" s="82"/>
    </row>
    <row r="18" spans="1:11" ht="78.75" customHeight="1">
      <c r="A18" s="83">
        <v>13</v>
      </c>
      <c r="B18" s="107" t="s">
        <v>108</v>
      </c>
      <c r="C18" s="93"/>
      <c r="D18" s="96" t="s">
        <v>110</v>
      </c>
      <c r="E18" s="92">
        <v>5000</v>
      </c>
      <c r="F18" s="87"/>
      <c r="G18" s="88">
        <v>0.08</v>
      </c>
      <c r="H18" s="89">
        <f t="shared" si="0"/>
        <v>0</v>
      </c>
      <c r="I18" s="89">
        <f t="shared" si="1"/>
        <v>0</v>
      </c>
      <c r="J18" s="89">
        <f t="shared" si="2"/>
        <v>0</v>
      </c>
      <c r="K18" s="82"/>
    </row>
    <row r="19" spans="1:11" ht="110.25" customHeight="1">
      <c r="A19" s="83">
        <v>14</v>
      </c>
      <c r="B19" s="103" t="s">
        <v>104</v>
      </c>
      <c r="C19" s="93"/>
      <c r="D19" s="85" t="s">
        <v>9</v>
      </c>
      <c r="E19" s="92">
        <v>3000</v>
      </c>
      <c r="F19" s="87"/>
      <c r="G19" s="88">
        <v>0.08</v>
      </c>
      <c r="H19" s="89">
        <f t="shared" si="0"/>
        <v>0</v>
      </c>
      <c r="I19" s="89">
        <f t="shared" si="1"/>
        <v>0</v>
      </c>
      <c r="J19" s="89">
        <f t="shared" si="2"/>
        <v>0</v>
      </c>
      <c r="K19" s="94"/>
    </row>
    <row r="20" spans="1:11" ht="12.75">
      <c r="A20" s="97"/>
      <c r="B20" s="90"/>
      <c r="C20" s="98"/>
      <c r="D20" s="99"/>
      <c r="E20" s="100" t="s">
        <v>13</v>
      </c>
      <c r="F20" s="101" t="s">
        <v>14</v>
      </c>
      <c r="G20" s="101" t="s">
        <v>14</v>
      </c>
      <c r="H20" s="102">
        <f>SUM(H5:H17)</f>
        <v>0</v>
      </c>
      <c r="I20" s="102">
        <f>SUM(I5:I17)</f>
        <v>0</v>
      </c>
      <c r="J20" s="102">
        <f>SUM(J5:J17)</f>
        <v>0</v>
      </c>
      <c r="K20" s="82"/>
    </row>
    <row r="21" spans="1:12" ht="12.75">
      <c r="A21" s="4"/>
      <c r="B21" s="9"/>
      <c r="C21" s="10"/>
      <c r="D21" s="11"/>
      <c r="E21" s="12"/>
      <c r="F21" s="13"/>
      <c r="G21" s="14"/>
      <c r="H21" s="15"/>
      <c r="I21" s="15"/>
      <c r="J21" s="16"/>
      <c r="K21" s="8"/>
      <c r="L21" s="8"/>
    </row>
    <row r="22" spans="1:12" ht="16.5" customHeight="1">
      <c r="A22" s="109" t="s">
        <v>28</v>
      </c>
      <c r="B22" s="109"/>
      <c r="C22" s="109"/>
      <c r="D22" s="109"/>
      <c r="E22" s="109"/>
      <c r="F22" s="109"/>
      <c r="G22" s="109"/>
      <c r="H22" s="109"/>
      <c r="I22" s="109"/>
      <c r="J22" s="109"/>
      <c r="K22" s="8"/>
      <c r="L22" s="8"/>
    </row>
    <row r="23" spans="1:10" ht="13.5" customHeight="1">
      <c r="A23" s="108" t="s">
        <v>116</v>
      </c>
      <c r="B23" s="108"/>
      <c r="C23" s="108"/>
      <c r="D23" s="108"/>
      <c r="E23" s="108"/>
      <c r="F23" s="108"/>
      <c r="G23" s="108"/>
      <c r="H23" s="108"/>
      <c r="I23" s="108"/>
      <c r="J23" s="108"/>
    </row>
    <row r="24" spans="1:10" ht="17.25" customHeight="1">
      <c r="A24" s="108" t="s">
        <v>49</v>
      </c>
      <c r="B24" s="108"/>
      <c r="C24" s="108"/>
      <c r="D24" s="108"/>
      <c r="E24" s="108"/>
      <c r="F24" s="108"/>
      <c r="G24" s="108"/>
      <c r="H24" s="108"/>
      <c r="I24" s="108"/>
      <c r="J24" s="108"/>
    </row>
    <row r="25" spans="1:10" ht="12.75">
      <c r="A25" s="4"/>
      <c r="B25" s="1"/>
      <c r="C25" s="2"/>
      <c r="D25" s="3"/>
      <c r="E25" s="4"/>
      <c r="F25" s="5"/>
      <c r="G25" s="6"/>
      <c r="H25" s="4"/>
      <c r="I25" s="4"/>
      <c r="J25" s="1"/>
    </row>
    <row r="26" spans="1:10" ht="12.75">
      <c r="A26" s="4"/>
      <c r="B26" s="1"/>
      <c r="C26" s="2"/>
      <c r="D26" s="3"/>
      <c r="E26" s="4"/>
      <c r="F26" s="5"/>
      <c r="G26" s="6"/>
      <c r="H26" s="4"/>
      <c r="I26" s="4"/>
      <c r="J26" s="1"/>
    </row>
    <row r="27" spans="1:10" ht="12.75">
      <c r="A27" s="4"/>
      <c r="B27" s="1"/>
      <c r="C27" s="2"/>
      <c r="D27" s="3"/>
      <c r="E27" s="4"/>
      <c r="F27" s="5"/>
      <c r="G27" s="6"/>
      <c r="H27" s="4"/>
      <c r="I27" s="4"/>
      <c r="J27" s="1"/>
    </row>
    <row r="28" spans="1:10" ht="12.75">
      <c r="A28" s="4"/>
      <c r="B28" s="34"/>
      <c r="C28" s="2"/>
      <c r="D28" s="3"/>
      <c r="E28" s="4"/>
      <c r="F28" s="5"/>
      <c r="G28" s="6"/>
      <c r="H28" s="4" t="s">
        <v>11</v>
      </c>
      <c r="I28" s="4"/>
      <c r="J28" s="1"/>
    </row>
    <row r="29" spans="1:10" ht="12.75">
      <c r="A29" s="26"/>
      <c r="B29" s="25"/>
      <c r="C29" s="27"/>
      <c r="D29" s="27"/>
      <c r="E29" s="27"/>
      <c r="F29" s="1" t="s">
        <v>15</v>
      </c>
      <c r="G29" s="27"/>
      <c r="H29" s="27"/>
      <c r="I29" s="27"/>
      <c r="J29" s="27"/>
    </row>
  </sheetData>
  <sheetProtection/>
  <mergeCells count="3">
    <mergeCell ref="A22:J22"/>
    <mergeCell ref="A23:J23"/>
    <mergeCell ref="A24:J2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ADM_TM</cp:lastModifiedBy>
  <cp:lastPrinted>2020-01-07T12:53:10Z</cp:lastPrinted>
  <dcterms:created xsi:type="dcterms:W3CDTF">2009-12-03T17:01:27Z</dcterms:created>
  <dcterms:modified xsi:type="dcterms:W3CDTF">2020-01-09T10:20:22Z</dcterms:modified>
  <cp:category/>
  <cp:version/>
  <cp:contentType/>
  <cp:contentStatus/>
  <cp:revision>1</cp:revision>
</cp:coreProperties>
</file>