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95" activeTab="0"/>
  </bookViews>
  <sheets>
    <sheet name="zadanie 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<sst xmlns="http://schemas.openxmlformats.org/spreadsheetml/2006/main" count="44" uniqueCount="44">
  <si>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Cena jedn. Netto</t>
  </si>
  <si>
    <t>Wartość netto</t>
  </si>
  <si>
    <t>VAT (%)</t>
  </si>
  <si>
    <t>Wartość VAT</t>
  </si>
  <si>
    <t>Wartość brutto</t>
  </si>
  <si>
    <t>RAZEM:</t>
  </si>
  <si>
    <t>(upoważnionego przedstawiciela wykonawcy)</t>
  </si>
  <si>
    <t>Ilość szt/op</t>
  </si>
  <si>
    <t>Podana cena w formularzu powinna uwzględniać wszystkie koszty związane z realizacją zamówienia.</t>
  </si>
  <si>
    <t>x</t>
  </si>
  <si>
    <t>Przy sporządzaniu kosztorysu ofertowego należy podać wszystkie wartości do dwóch miejsc po przecinku,  zachowując układ kolumn i ilości zawarte we wzorze</t>
  </si>
  <si>
    <t>L.p.</t>
  </si>
  <si>
    <t>Asortyment - opis przedmiotu zamówienia</t>
  </si>
  <si>
    <t>nr kat.(jeżeli jest stosowany) /nazwa asortymentu/ nazwa Producenta</t>
  </si>
  <si>
    <t xml:space="preserve"> podpis</t>
  </si>
  <si>
    <t>Nazwa Wykonawcy …………………………………………</t>
  </si>
  <si>
    <t xml:space="preserve">
</t>
  </si>
  <si>
    <t>zał nr  2            ZADANIE NR 2</t>
  </si>
  <si>
    <t>Igła do znieczulenia podpajęczynówkowego z końcówką Quincke 25G x 90mm NRFit</t>
  </si>
  <si>
    <t>Zestaw do znieczuleń podpajęczynówkowych składający się z:
• Igły z atraumatyczną końcówką w kształcie ostrołuku, z podłużnym oczkiem wypływu leku z efektem szkła powiększającego
• z prowadnicą ściśle dopasowaną do rozmiaru igły
• uchwyt kodowany kolorem z naniesioną informacją o rozmiarze w G i w mm z końcówką NRFit
• Strzykawka 3 ml NRFit
• Strzykawka 5 ml NRFit
• Kaniula filtracyjna 18G x 50 mm, tępa, NRFit
• W rozmiarach: 27G x 90mm</t>
  </si>
  <si>
    <t>Zestaw do znieczuleń podpajęczynówkowych składający się z:
• Igły z atraumatyczną końcówką w kształcie ostrołuku, z podłużnym oczkiem wypływu leku z efektem szkła powiększającego
• z prowadnicą ściśle dopasowaną do rozmiaru igły
• uchwyt kodowany kolorem z naniesioną informacją o rozmiarze w G i w mm z końcówką NRFit
• Strzykawka 3 ml NRFit
• Strzykawka 5 ml NRFit
• Kaniula filtracyjna 18G x 50 mm, tępa, NRFit
W rozmiarach: 27G x 103mm</t>
  </si>
  <si>
    <t>Zestaw do znieczuleń podpajęczynówkowych składający się z:
• Igły z atraumatyczną końcówką w kształcie ostrołuku, z podłużnym oczkiem wypływu leku z efektem szkła powiększającego
• z prowadnicą ściśle dopasowaną do rozmiaru igły
• uchwyt kodowany kolorem z naniesioną informacją o rozmiarze w G i w mm z końcówką NRFit
• Strzykawka 3 ml NRFit
• Strzykawka 5 ml NRFit
• Kaniula filtracyjna 18G x 50 mm, tępa, NRFit
W rozmiarach: 27G x 120mm</t>
  </si>
  <si>
    <t>Zestaw do ciągłego znieczulenia podpajęczynówkowego składający się z: 
• igły z atraumatyczną końcówką w kształcie ostrołuku  18G x 90mm, NRFit
• cewnik epiduralny 20G x 90cm ślepo zakończony z trzema otworami bocznymi 
• Prowadnik cewnika NRFit
• Koreczek NRFit
• łącznik zaciskowy żółty, NRFit 
• filtr 0.2 μm NRFit
• Kaniula filtracyjna 18G x 50 mm, tępa, NRFit
• Strzykawka L.O.R. 10ml, NRFit slip
• Strzykawka 3 ml NRFit Lock
• Strzykawka 5 ml NRFit Lock
• Etykieta, żółta, NRFit</t>
  </si>
  <si>
    <t>Zestaw do ciągłego znieczulenia podpajęczynówkowego składający się z: 
• igły z atraumatyczną końcówką w kształcie ostrołuku  21G x 90mm ze skrzydełkami, NRFit
• cewnik podpajęczynówkowy 25G x 90cm z otworem centralnym, 
• specjalny kontener na cewnik, umożliwiający łatwą i bezpieczną aplikację
• Koreczek NRFit
• łącznik zaciskowy zielony, NRFit 
• filtr 0.2 μm NRFit
• Kaniula filtracyjna 18G x 50 mm, tępa, NRFit
• strzykawka 5ml, NRFit Lock
• Etykieta, żółta, NRFit</t>
  </si>
  <si>
    <t>Zestaw do znieczylenia zewnątrzoponowego z cewnikiem z końcówką typu „Soft”
• Igła Tuohy 18G x 90mm z metalowym mandrynem, NRFit
• cewnik epiduralny 20 G x 90 cm, zbrojony, ślepo zakończony z sześcioma otworami bocznymi, 
• Prowadnik cewnika NRFit
• Koreczek NRFit
• Filtr bakteryjny 0,2 µm NRFit
• Adapter zaciskowy, żółty NRFit
• strzykawka L.O.R 10 ml, NRFit  slip
• Mocowanie cewnika i filtra do skóry pacjenta NRFit
• Kaniula filtracyjna 18G x 50 mm, tępa, NRFit
• strzykawka 5ml, NRFit Lock
• strzykawka 10ml, NRFit Lock
• Etykieta, żółta, NRFit</t>
  </si>
  <si>
    <t>Zestaw do blokad ciągłych składający się z:
• Igły Tuohy 18G x 100mm, z kablem do stymulatora, z elementami echogenicznymi rozmieszczonymi równomiernie ( 360°) wokół igły w dwóch segmentach po 10mm, na pierwszych 20mm, NRFit
• cewnika 20G x 50cm, widocznego w USG, otwór centralny, NRFit
• drenu iniekcyjnego 60 cm, NRFit
• filtr 0.2 μm, NRFit 
• Adapter zaciskowy, żółty NRFit
• systemu do mocowania filtra wraz z cewnikiem do skóry pacjenta NRFit</t>
  </si>
  <si>
    <t>Adapter zaciskowy Żółty (do cewników 20 G), NRFit</t>
  </si>
  <si>
    <t>Filtr 0,2 μm, NRFit</t>
  </si>
  <si>
    <t>Strzykawka L.O.R 10 ml, NRFit  slip</t>
  </si>
  <si>
    <t>Kaniula filtracyjna 18G x 50 mm, tępa, NRFit</t>
  </si>
  <si>
    <t>Koreczek NRFit męski</t>
  </si>
  <si>
    <t>Koreczek NRFit żeński</t>
  </si>
  <si>
    <t>Pojedynczy adapter Luer-NRFit NRFit Lock męski. Żeński Luer</t>
  </si>
  <si>
    <t>Pojedynczy adapter NRFit-Luer LuerLock męski. Żeński NRFit.</t>
  </si>
  <si>
    <t>Strzykawk 10 ml NRFit Lock</t>
  </si>
  <si>
    <t>Strzykawk 5 ml NRFit Lock</t>
  </si>
  <si>
    <t>Strzykawka 3 ml NRFit Lock</t>
  </si>
  <si>
    <r>
      <t xml:space="preserve">Strzykawka </t>
    </r>
    <r>
      <rPr>
        <sz val="10"/>
        <color indexed="8"/>
        <rFont val="Calibri"/>
        <family val="2"/>
      </rPr>
      <t>20 ml NRFit Lock</t>
    </r>
  </si>
  <si>
    <t>Zestaw do regionalnej anestezji  składający się z:
• strzykawka Slip 3 ml, 
• strzykawka Slip 5 ml, 
• Igła Iniekcyjna 18G (1,2x38mm), 
• igła Iniekcyjna 22G (0,7x32mm), 
• Kulki z gazy Ø 40mm / 30x30mm – 3 szt., 
• Kompresy włókninowe (7,5x7,5 cm) – 10szt., 
• Penseta (dł.12,5cm/końcówka 3,5cm), 
• Transparentna serweta 90x75 cm, pasek adhezyjny 75x5cm, otwór centralnie 10x15 cm, pasek adhezyjny wokół otworu 20x14cm, 
• Serweta dwuwarstwowa o wym. 75x70 cm, 
• pojemniek 250ml</t>
  </si>
  <si>
    <t>Zestaw do znieczulenia kombinowanego (Epidural-Spinal) z cewnikiem „Soft” 
• igły Tuohy 18G x 90 mm z dodatkowym otwórem dystalnym w geometrii końcówki Tuohy dla optymalnego ustawienia igły rdzeniowej, NRFit
• Igła do znieczuleń podpajęczynówkowych z atraumatyczną końcówką w kształcie ostrołuku 27 G x 136 mm, NRFit
• Cewnik epiduralny 20G x 90 cm, ślepo zakończony z trzema otworami bocznymi
• Prowadnik cewnika, NRFit
• Koreczek, NRFit
• łącznik zaciskowy żółty, NRFit 
• filtr 0.2 μm, NRFit
• Kaniula filtracyjna 18G x 50 mm, tępa, NRFit
• Mocowanie cewnika i filtra do skóry pacjenta NRFit
• strzykawka L.O.R 10 ml, Slip, NRFit
• Etykieta, żółta, NRFit</t>
  </si>
  <si>
    <t xml:space="preserve">Igła do wykonywania blokad obwodowych z wykorzystaniem stymulatora, widoczna w USG, NRFit
• Struktura echogeniczna rozmieszczona równomiernie ( 360°) wokół igły, w dwóch segmentach po 10mm, na pierwszych 20mm. 
• Igła pokryta cienką warstwą polimerową, odsłonięty jedynie czubek igły
• Dren iniekcyjny na stałe połączony z uchwytem igły, NRFit
• Uchwyt igły oznaczony kolorem dla łatwiejszej identyfikacji
• Odłączany kabel stymulacyjny 
• Rozmiary: 22G x 50mm, 22G x 80mm, 21 G x 100mm, 20G x 120mm.  Cena uśredniona niezależna od  zamawianego rozmiaru </t>
  </si>
  <si>
    <t xml:space="preserve">Zestaw do blokad ciągłych w technologii "cewnik na igle", składający się z:
• Igły do wykonywania blokad obwodowych przy wykorzystaniu stymulatora wraz z elementami echogenicznymi rozmieszczonymi równomiernie ( 360°) wokół igły w dwóch segmentach po 10mm, na pierwszych 20mm, NRFit
• z dodatkowym otworem na igle do wypełnienia przestrzeni między igłą a kaniulą
• kaniuli, stanowiącej śluzę dla cewnika, NRFit
• cewnika widocznego w USG, ślepo zakończonego z trzema otworami bocznymi, z drenem do podawania leku, NRFit
• drenu iniekcyjnego 60 cm, NRFit
• filtr 0.2 μm, NRFit
• systemu do mocowania filtra wraz z cewnikiem do skóry pacjenta NRFit
• Rozmiary: 
o Igła 21 G x 68 mm, cewnik 20 G x 82mm 
o Igła 21 G x 101 mm, cewnik 20 G x 114 mm. Cena uśredniona niezależna od  zamawianego rozmiaru </t>
  </si>
  <si>
    <t xml:space="preserve">Przewidywane zapotrzebowanie w okresie 24 miesięcy  na   specjalistyczny   sprzęt  jednorazowego użycia do znieczuleń. </t>
  </si>
  <si>
    <t>oznaczenie spr. DSUiZP 252/AD/ 3/2022  FORMULARZ CENOWY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</si>
</sst>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;[Red]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&quot;€&quot;_-;\-* #,##0.00\ &quot;€&quot;_-;_-* &quot;-&quot;??\ &quot;€&quot;_-;_-@_-"/>
    <numFmt numFmtId="172" formatCode="0.0%"/>
    <numFmt numFmtId="173" formatCode="0.000%"/>
    <numFmt numFmtId="174" formatCode="0.0000%"/>
  </numFmts>
  <fonts count="27">
    <font>
      <sz val="10"/>
      <name val="Arial CE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25" borderId="10" xfId="0" applyFont="1" applyFill="1" applyBorder="1" applyAlignment="1" applyProtection="1">
      <alignment vertical="center" wrapText="1"/>
      <protection/>
    </xf>
    <xf numFmtId="3" fontId="5" fillId="25" borderId="10" xfId="0" applyNumberFormat="1" applyFont="1" applyFill="1" applyBorder="1" applyAlignment="1" applyProtection="1">
      <alignment vertical="center" wrapText="1"/>
      <protection/>
    </xf>
    <xf numFmtId="4" fontId="5" fillId="25" borderId="10" xfId="0" applyNumberFormat="1" applyFont="1" applyFill="1" applyBorder="1" applyAlignment="1" applyProtection="1">
      <alignment vertical="center"/>
      <protection locked="0"/>
    </xf>
    <xf numFmtId="9" fontId="5" fillId="25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Border="1" applyAlignment="1">
      <alignment vertical="center"/>
    </xf>
    <xf numFmtId="3" fontId="5" fillId="25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/>
    </xf>
    <xf numFmtId="0" fontId="4" fillId="20" borderId="11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0" fontId="5" fillId="20" borderId="11" xfId="0" applyNumberFormat="1" applyFont="1" applyFill="1" applyBorder="1" applyAlignment="1">
      <alignment/>
    </xf>
    <xf numFmtId="4" fontId="4" fillId="20" borderId="11" xfId="0" applyNumberFormat="1" applyFont="1" applyFill="1" applyBorder="1" applyAlignment="1">
      <alignment/>
    </xf>
    <xf numFmtId="0" fontId="6" fillId="25" borderId="0" xfId="0" applyFont="1" applyFill="1" applyAlignment="1">
      <alignment horizontal="left" wrapText="1"/>
    </xf>
    <xf numFmtId="3" fontId="5" fillId="25" borderId="11" xfId="0" applyNumberFormat="1" applyFont="1" applyFill="1" applyBorder="1" applyAlignment="1" applyProtection="1">
      <alignment vertical="center"/>
      <protection/>
    </xf>
    <xf numFmtId="3" fontId="5" fillId="25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22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 wrapText="1"/>
    </xf>
    <xf numFmtId="0" fontId="6" fillId="25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80" zoomScaleNormal="80" zoomScaleSheetLayoutView="100" workbookViewId="0" topLeftCell="A1">
      <selection activeCell="L6" sqref="L6"/>
    </sheetView>
  </sheetViews>
  <sheetFormatPr defaultColWidth="9.00390625" defaultRowHeight="12.75"/>
  <cols>
    <col min="1" max="1" width="6.00390625" style="0" customWidth="1"/>
    <col min="2" max="2" width="100.00390625" style="0" customWidth="1"/>
    <col min="3" max="3" width="15.375" style="0" customWidth="1"/>
    <col min="4" max="5" width="6.875" style="0" customWidth="1"/>
    <col min="6" max="6" width="9.375" style="0" customWidth="1"/>
    <col min="7" max="7" width="11.75390625" style="0" customWidth="1"/>
    <col min="8" max="8" width="10.625" style="0" customWidth="1"/>
    <col min="9" max="9" width="12.375" style="0" customWidth="1"/>
  </cols>
  <sheetData>
    <row r="1" spans="1:9" ht="12.75">
      <c r="A1" s="39" t="s">
        <v>17</v>
      </c>
      <c r="B1" s="39"/>
      <c r="C1" s="11"/>
      <c r="D1" s="12"/>
      <c r="E1" s="12"/>
      <c r="F1" s="12"/>
      <c r="G1" s="12"/>
      <c r="H1" s="12"/>
      <c r="I1" s="12"/>
    </row>
    <row r="2" spans="1:9" ht="12.75">
      <c r="A2" s="13" t="s">
        <v>43</v>
      </c>
      <c r="B2" s="12"/>
      <c r="C2" s="11"/>
      <c r="D2" s="12"/>
      <c r="E2" s="12"/>
      <c r="F2" s="12"/>
      <c r="G2" s="12"/>
      <c r="H2" s="12"/>
      <c r="I2" s="12"/>
    </row>
    <row r="3" spans="1:9" s="1" customFormat="1" ht="15.75" customHeight="1">
      <c r="A3" s="38" t="s">
        <v>42</v>
      </c>
      <c r="B3" s="38"/>
      <c r="C3" s="38"/>
      <c r="D3" s="38"/>
      <c r="E3" s="38"/>
      <c r="F3" s="38"/>
      <c r="G3" s="38"/>
      <c r="H3" s="38"/>
      <c r="I3" s="38"/>
    </row>
    <row r="4" spans="1:9" ht="45">
      <c r="A4" s="14" t="s">
        <v>11</v>
      </c>
      <c r="B4" s="14" t="s">
        <v>12</v>
      </c>
      <c r="C4" s="15" t="s">
        <v>13</v>
      </c>
      <c r="D4" s="15" t="s">
        <v>7</v>
      </c>
      <c r="E4" s="15" t="s">
        <v>0</v>
      </c>
      <c r="F4" s="15" t="s">
        <v>2</v>
      </c>
      <c r="G4" s="15" t="s">
        <v>1</v>
      </c>
      <c r="H4" s="15" t="s">
        <v>3</v>
      </c>
      <c r="I4" s="15" t="s">
        <v>4</v>
      </c>
    </row>
    <row r="5" spans="1:9" ht="13.5" customHeight="1">
      <c r="A5" s="16">
        <v>1</v>
      </c>
      <c r="B5" s="17" t="s">
        <v>18</v>
      </c>
      <c r="C5" s="34"/>
      <c r="D5" s="30">
        <v>500</v>
      </c>
      <c r="E5" s="19"/>
      <c r="F5" s="20"/>
      <c r="G5" s="21">
        <f>ROUND((D5*E5),2)</f>
        <v>0</v>
      </c>
      <c r="H5" s="21"/>
      <c r="I5" s="21">
        <f>ROUND((G5+H5),2)</f>
        <v>0</v>
      </c>
    </row>
    <row r="6" spans="1:9" ht="119.25" customHeight="1">
      <c r="A6" s="16">
        <v>2</v>
      </c>
      <c r="B6" s="17" t="s">
        <v>19</v>
      </c>
      <c r="C6" s="34"/>
      <c r="D6" s="18">
        <v>3000</v>
      </c>
      <c r="E6" s="19"/>
      <c r="F6" s="20"/>
      <c r="G6" s="21">
        <f>ROUND((D6*E6),2)</f>
        <v>0</v>
      </c>
      <c r="H6" s="21">
        <f>ROUND((G6*F6),2)</f>
        <v>0</v>
      </c>
      <c r="I6" s="21">
        <f>ROUND((G6+H6),2)</f>
        <v>0</v>
      </c>
    </row>
    <row r="7" spans="1:9" ht="126" customHeight="1">
      <c r="A7" s="16">
        <v>3</v>
      </c>
      <c r="B7" s="17" t="s">
        <v>20</v>
      </c>
      <c r="C7" s="34"/>
      <c r="D7" s="22">
        <v>400</v>
      </c>
      <c r="E7" s="19"/>
      <c r="F7" s="20"/>
      <c r="G7" s="21">
        <f>ROUND((D7*E7),2)</f>
        <v>0</v>
      </c>
      <c r="H7" s="21">
        <f>ROUND((G7*F7),2)</f>
        <v>0</v>
      </c>
      <c r="I7" s="21">
        <f>ROUND((G7+H7),2)</f>
        <v>0</v>
      </c>
    </row>
    <row r="8" spans="1:9" ht="120" customHeight="1">
      <c r="A8" s="16">
        <v>4</v>
      </c>
      <c r="B8" s="17" t="s">
        <v>21</v>
      </c>
      <c r="C8" s="34"/>
      <c r="D8" s="22">
        <v>400</v>
      </c>
      <c r="E8" s="19"/>
      <c r="F8" s="20"/>
      <c r="G8" s="21">
        <f>ROUND((D8*E8),2)</f>
        <v>0</v>
      </c>
      <c r="H8" s="21">
        <f>ROUND((G8*F8),2)</f>
        <v>0</v>
      </c>
      <c r="I8" s="21">
        <f>ROUND((G8+H8),2)</f>
        <v>0</v>
      </c>
    </row>
    <row r="9" spans="1:9" ht="159.75" customHeight="1">
      <c r="A9" s="16">
        <v>5</v>
      </c>
      <c r="B9" s="17" t="s">
        <v>22</v>
      </c>
      <c r="C9" s="34"/>
      <c r="D9" s="29">
        <v>100</v>
      </c>
      <c r="E9" s="19"/>
      <c r="F9" s="20"/>
      <c r="G9" s="21">
        <f aca="true" t="shared" si="0" ref="G9:G28">ROUND((D9*E9),2)</f>
        <v>0</v>
      </c>
      <c r="H9" s="21">
        <f aca="true" t="shared" si="1" ref="H9:H28">ROUND((G9*F9),2)</f>
        <v>0</v>
      </c>
      <c r="I9" s="21">
        <f aca="true" t="shared" si="2" ref="I9:I28">ROUND((G9+H9),2)</f>
        <v>0</v>
      </c>
    </row>
    <row r="10" spans="1:9" ht="132" customHeight="1">
      <c r="A10" s="16">
        <v>6</v>
      </c>
      <c r="B10" s="17" t="s">
        <v>23</v>
      </c>
      <c r="C10" s="34"/>
      <c r="D10" s="29">
        <v>50</v>
      </c>
      <c r="E10" s="19"/>
      <c r="F10" s="20"/>
      <c r="G10" s="21">
        <f t="shared" si="0"/>
        <v>0</v>
      </c>
      <c r="H10" s="21">
        <f t="shared" si="1"/>
        <v>0</v>
      </c>
      <c r="I10" s="21">
        <f t="shared" si="2"/>
        <v>0</v>
      </c>
    </row>
    <row r="11" spans="1:9" ht="194.25" customHeight="1">
      <c r="A11" s="16">
        <v>7</v>
      </c>
      <c r="B11" s="17" t="s">
        <v>39</v>
      </c>
      <c r="C11" s="34"/>
      <c r="D11" s="29">
        <v>40</v>
      </c>
      <c r="E11" s="19"/>
      <c r="F11" s="20"/>
      <c r="G11" s="21">
        <f t="shared" si="0"/>
        <v>0</v>
      </c>
      <c r="H11" s="21">
        <f t="shared" si="1"/>
        <v>0</v>
      </c>
      <c r="I11" s="21">
        <f t="shared" si="2"/>
        <v>0</v>
      </c>
    </row>
    <row r="12" spans="1:9" ht="177.75" customHeight="1">
      <c r="A12" s="16">
        <v>8</v>
      </c>
      <c r="B12" s="17" t="s">
        <v>24</v>
      </c>
      <c r="C12" s="34"/>
      <c r="D12" s="29">
        <v>300</v>
      </c>
      <c r="E12" s="19"/>
      <c r="F12" s="20"/>
      <c r="G12" s="21">
        <f t="shared" si="0"/>
        <v>0</v>
      </c>
      <c r="H12" s="21">
        <f t="shared" si="1"/>
        <v>0</v>
      </c>
      <c r="I12" s="21">
        <f t="shared" si="2"/>
        <v>0</v>
      </c>
    </row>
    <row r="13" spans="1:9" ht="129.75" customHeight="1">
      <c r="A13" s="16">
        <v>9</v>
      </c>
      <c r="B13" s="17" t="s">
        <v>40</v>
      </c>
      <c r="C13" s="35"/>
      <c r="D13" s="29">
        <v>2500</v>
      </c>
      <c r="E13" s="19"/>
      <c r="F13" s="20"/>
      <c r="G13" s="21">
        <f t="shared" si="0"/>
        <v>0</v>
      </c>
      <c r="H13" s="21">
        <f t="shared" si="1"/>
        <v>0</v>
      </c>
      <c r="I13" s="21">
        <f t="shared" si="2"/>
        <v>0</v>
      </c>
    </row>
    <row r="14" spans="1:9" ht="174" customHeight="1">
      <c r="A14" s="16">
        <v>10</v>
      </c>
      <c r="B14" s="17" t="s">
        <v>41</v>
      </c>
      <c r="C14" s="35"/>
      <c r="D14" s="29">
        <v>300</v>
      </c>
      <c r="E14" s="19"/>
      <c r="F14" s="20"/>
      <c r="G14" s="21">
        <f t="shared" si="0"/>
        <v>0</v>
      </c>
      <c r="H14" s="21">
        <f t="shared" si="1"/>
        <v>0</v>
      </c>
      <c r="I14" s="21">
        <f t="shared" si="2"/>
        <v>0</v>
      </c>
    </row>
    <row r="15" spans="1:9" ht="111.75" customHeight="1">
      <c r="A15" s="16">
        <v>11</v>
      </c>
      <c r="B15" s="17" t="s">
        <v>25</v>
      </c>
      <c r="C15" s="34"/>
      <c r="D15" s="29">
        <v>100</v>
      </c>
      <c r="E15" s="19"/>
      <c r="F15" s="20"/>
      <c r="G15" s="21">
        <f t="shared" si="0"/>
        <v>0</v>
      </c>
      <c r="H15" s="21">
        <f t="shared" si="1"/>
        <v>0</v>
      </c>
      <c r="I15" s="21">
        <f t="shared" si="2"/>
        <v>0</v>
      </c>
    </row>
    <row r="16" spans="1:9" ht="12.75">
      <c r="A16" s="16">
        <v>12</v>
      </c>
      <c r="B16" s="32" t="s">
        <v>26</v>
      </c>
      <c r="C16" s="34"/>
      <c r="D16" s="33">
        <v>20</v>
      </c>
      <c r="E16" s="19"/>
      <c r="F16" s="20"/>
      <c r="G16" s="21">
        <f t="shared" si="0"/>
        <v>0</v>
      </c>
      <c r="H16" s="21">
        <f t="shared" si="1"/>
        <v>0</v>
      </c>
      <c r="I16" s="21">
        <f t="shared" si="2"/>
        <v>0</v>
      </c>
    </row>
    <row r="17" spans="1:9" ht="12.75">
      <c r="A17" s="16">
        <v>13</v>
      </c>
      <c r="B17" s="33" t="s">
        <v>27</v>
      </c>
      <c r="C17" s="34"/>
      <c r="D17" s="33">
        <v>20</v>
      </c>
      <c r="E17" s="19"/>
      <c r="F17" s="20"/>
      <c r="G17" s="21">
        <f t="shared" si="0"/>
        <v>0</v>
      </c>
      <c r="H17" s="21">
        <f t="shared" si="1"/>
        <v>0</v>
      </c>
      <c r="I17" s="21">
        <f t="shared" si="2"/>
        <v>0</v>
      </c>
    </row>
    <row r="18" spans="1:9" ht="12.75">
      <c r="A18" s="16">
        <v>14</v>
      </c>
      <c r="B18" s="33" t="s">
        <v>28</v>
      </c>
      <c r="C18" s="34"/>
      <c r="D18" s="33">
        <v>50</v>
      </c>
      <c r="E18" s="19"/>
      <c r="F18" s="20"/>
      <c r="G18" s="21">
        <f t="shared" si="0"/>
        <v>0</v>
      </c>
      <c r="H18" s="21">
        <f t="shared" si="1"/>
        <v>0</v>
      </c>
      <c r="I18" s="21">
        <f t="shared" si="2"/>
        <v>0</v>
      </c>
    </row>
    <row r="19" spans="1:9" ht="12.75">
      <c r="A19" s="16">
        <v>15</v>
      </c>
      <c r="B19" s="33" t="s">
        <v>29</v>
      </c>
      <c r="C19" s="34"/>
      <c r="D19" s="33">
        <v>100</v>
      </c>
      <c r="E19" s="19"/>
      <c r="F19" s="20"/>
      <c r="G19" s="21">
        <f t="shared" si="0"/>
        <v>0</v>
      </c>
      <c r="H19" s="21">
        <f t="shared" si="1"/>
        <v>0</v>
      </c>
      <c r="I19" s="21">
        <f t="shared" si="2"/>
        <v>0</v>
      </c>
    </row>
    <row r="20" spans="1:9" ht="12.75">
      <c r="A20" s="16">
        <v>16</v>
      </c>
      <c r="B20" s="33" t="s">
        <v>30</v>
      </c>
      <c r="C20" s="34"/>
      <c r="D20" s="33">
        <v>100</v>
      </c>
      <c r="E20" s="19"/>
      <c r="F20" s="20"/>
      <c r="G20" s="21">
        <f t="shared" si="0"/>
        <v>0</v>
      </c>
      <c r="H20" s="21">
        <f t="shared" si="1"/>
        <v>0</v>
      </c>
      <c r="I20" s="21">
        <f t="shared" si="2"/>
        <v>0</v>
      </c>
    </row>
    <row r="21" spans="1:9" ht="12.75">
      <c r="A21" s="16">
        <v>17</v>
      </c>
      <c r="B21" s="33" t="s">
        <v>31</v>
      </c>
      <c r="C21" s="34"/>
      <c r="D21" s="33">
        <v>100</v>
      </c>
      <c r="E21" s="19"/>
      <c r="F21" s="20"/>
      <c r="G21" s="21">
        <f t="shared" si="0"/>
        <v>0</v>
      </c>
      <c r="H21" s="21">
        <f t="shared" si="1"/>
        <v>0</v>
      </c>
      <c r="I21" s="21">
        <f t="shared" si="2"/>
        <v>0</v>
      </c>
    </row>
    <row r="22" spans="1:9" ht="12.75">
      <c r="A22" s="16">
        <v>18</v>
      </c>
      <c r="B22" s="33" t="s">
        <v>32</v>
      </c>
      <c r="C22" s="34"/>
      <c r="D22" s="33">
        <v>40</v>
      </c>
      <c r="E22" s="19"/>
      <c r="F22" s="20"/>
      <c r="G22" s="21">
        <f t="shared" si="0"/>
        <v>0</v>
      </c>
      <c r="H22" s="21">
        <f t="shared" si="1"/>
        <v>0</v>
      </c>
      <c r="I22" s="21">
        <f t="shared" si="2"/>
        <v>0</v>
      </c>
    </row>
    <row r="23" spans="1:9" ht="12.75">
      <c r="A23" s="16">
        <v>19</v>
      </c>
      <c r="B23" s="33" t="s">
        <v>33</v>
      </c>
      <c r="C23" s="34"/>
      <c r="D23" s="33">
        <v>40</v>
      </c>
      <c r="E23" s="19"/>
      <c r="F23" s="20"/>
      <c r="G23" s="21">
        <f t="shared" si="0"/>
        <v>0</v>
      </c>
      <c r="H23" s="21">
        <f t="shared" si="1"/>
        <v>0</v>
      </c>
      <c r="I23" s="21">
        <f t="shared" si="2"/>
        <v>0</v>
      </c>
    </row>
    <row r="24" spans="1:9" ht="12.75">
      <c r="A24" s="16">
        <v>20</v>
      </c>
      <c r="B24" s="33" t="s">
        <v>34</v>
      </c>
      <c r="C24" s="34"/>
      <c r="D24" s="33">
        <v>2000</v>
      </c>
      <c r="E24" s="19"/>
      <c r="F24" s="20"/>
      <c r="G24" s="21">
        <f t="shared" si="0"/>
        <v>0</v>
      </c>
      <c r="H24" s="21">
        <f t="shared" si="1"/>
        <v>0</v>
      </c>
      <c r="I24" s="21">
        <f t="shared" si="2"/>
        <v>0</v>
      </c>
    </row>
    <row r="25" spans="1:9" ht="12.75">
      <c r="A25" s="16">
        <v>21</v>
      </c>
      <c r="B25" s="33" t="s">
        <v>37</v>
      </c>
      <c r="C25" s="34"/>
      <c r="D25" s="33">
        <v>6000</v>
      </c>
      <c r="E25" s="19"/>
      <c r="F25" s="20"/>
      <c r="G25" s="21">
        <f t="shared" si="0"/>
        <v>0</v>
      </c>
      <c r="H25" s="21">
        <f t="shared" si="1"/>
        <v>0</v>
      </c>
      <c r="I25" s="21">
        <f t="shared" si="2"/>
        <v>0</v>
      </c>
    </row>
    <row r="26" spans="1:9" ht="12.75">
      <c r="A26" s="16">
        <v>22</v>
      </c>
      <c r="B26" s="33" t="s">
        <v>35</v>
      </c>
      <c r="C26" s="34"/>
      <c r="D26" s="33">
        <v>600</v>
      </c>
      <c r="E26" s="19"/>
      <c r="F26" s="20"/>
      <c r="G26" s="21">
        <f t="shared" si="0"/>
        <v>0</v>
      </c>
      <c r="H26" s="21">
        <f t="shared" si="1"/>
        <v>0</v>
      </c>
      <c r="I26" s="21">
        <f t="shared" si="2"/>
        <v>0</v>
      </c>
    </row>
    <row r="27" spans="1:9" ht="12.75">
      <c r="A27" s="16">
        <v>23</v>
      </c>
      <c r="B27" s="33" t="s">
        <v>36</v>
      </c>
      <c r="C27" s="34"/>
      <c r="D27" s="33">
        <v>600</v>
      </c>
      <c r="E27" s="19"/>
      <c r="F27" s="20"/>
      <c r="G27" s="21">
        <f t="shared" si="0"/>
        <v>0</v>
      </c>
      <c r="H27" s="21">
        <f t="shared" si="1"/>
        <v>0</v>
      </c>
      <c r="I27" s="21">
        <f t="shared" si="2"/>
        <v>0</v>
      </c>
    </row>
    <row r="28" spans="1:9" ht="164.25" customHeight="1">
      <c r="A28" s="16">
        <v>24</v>
      </c>
      <c r="B28" s="31" t="s">
        <v>38</v>
      </c>
      <c r="C28" s="34"/>
      <c r="D28" s="29">
        <v>10000</v>
      </c>
      <c r="E28" s="19"/>
      <c r="F28" s="20"/>
      <c r="G28" s="21">
        <f t="shared" si="0"/>
        <v>0</v>
      </c>
      <c r="H28" s="21">
        <f t="shared" si="1"/>
        <v>0</v>
      </c>
      <c r="I28" s="21">
        <f t="shared" si="2"/>
        <v>0</v>
      </c>
    </row>
    <row r="29" spans="1:9" ht="12.75">
      <c r="A29" s="23"/>
      <c r="B29" s="12"/>
      <c r="C29" s="11"/>
      <c r="D29" s="24" t="s">
        <v>5</v>
      </c>
      <c r="E29" s="25" t="s">
        <v>9</v>
      </c>
      <c r="F29" s="26"/>
      <c r="G29" s="27">
        <f>SUM(G5:G28)</f>
        <v>0</v>
      </c>
      <c r="H29" s="27">
        <f>SUM(H5:H8)</f>
        <v>0</v>
      </c>
      <c r="I29" s="27">
        <f>SUM(I5:I28)</f>
        <v>0</v>
      </c>
    </row>
    <row r="30" spans="1:9" ht="14.25" customHeight="1">
      <c r="A30" s="37"/>
      <c r="B30" s="37"/>
      <c r="C30" s="37"/>
      <c r="D30" s="37"/>
      <c r="E30" s="37"/>
      <c r="F30" s="37"/>
      <c r="G30" s="37"/>
      <c r="H30" s="37"/>
      <c r="I30" s="37"/>
    </row>
    <row r="31" spans="1:9" ht="10.5" customHeight="1">
      <c r="A31" s="7"/>
      <c r="B31" s="36" t="s">
        <v>10</v>
      </c>
      <c r="C31" s="36"/>
      <c r="D31" s="36"/>
      <c r="E31" s="36"/>
      <c r="F31" s="36"/>
      <c r="G31" s="36"/>
      <c r="H31" s="36"/>
      <c r="I31" s="36"/>
    </row>
    <row r="32" spans="1:9" ht="14.25" customHeight="1">
      <c r="A32" s="7"/>
      <c r="B32" s="36" t="s">
        <v>8</v>
      </c>
      <c r="C32" s="36"/>
      <c r="D32" s="36"/>
      <c r="E32" s="36"/>
      <c r="F32" s="36"/>
      <c r="G32" s="28"/>
      <c r="H32" s="28"/>
      <c r="I32" s="28"/>
    </row>
    <row r="33" spans="1:9" ht="15" customHeight="1">
      <c r="A33" s="7"/>
      <c r="B33" s="40" t="s">
        <v>16</v>
      </c>
      <c r="C33" s="40"/>
      <c r="D33" s="40"/>
      <c r="E33" s="40"/>
      <c r="F33" s="40"/>
      <c r="G33" s="40"/>
      <c r="H33" s="40"/>
      <c r="I33" s="40"/>
    </row>
    <row r="34" spans="1:9" ht="13.5" customHeight="1">
      <c r="A34" s="7"/>
      <c r="B34" s="7"/>
      <c r="C34" s="7"/>
      <c r="D34" s="7"/>
      <c r="E34" s="7"/>
      <c r="F34" s="7"/>
      <c r="G34" s="7"/>
      <c r="H34" s="7"/>
      <c r="I34" s="7"/>
    </row>
    <row r="35" spans="1:9" s="6" customFormat="1" ht="12.75">
      <c r="A35" s="8"/>
      <c r="B35" s="8" t="s">
        <v>15</v>
      </c>
      <c r="C35" s="8"/>
      <c r="D35" s="8"/>
      <c r="E35" s="8"/>
      <c r="F35" s="8"/>
      <c r="G35" s="9" t="s">
        <v>14</v>
      </c>
      <c r="H35" s="10"/>
      <c r="I35" s="8"/>
    </row>
    <row r="36" spans="1:9" s="6" customFormat="1" ht="12" customHeight="1">
      <c r="A36" s="8"/>
      <c r="B36" s="8"/>
      <c r="C36" s="8"/>
      <c r="D36" s="8"/>
      <c r="E36" s="8" t="s">
        <v>6</v>
      </c>
      <c r="F36" s="8"/>
      <c r="G36" s="8"/>
      <c r="H36" s="8"/>
      <c r="I36" s="8"/>
    </row>
    <row r="37" spans="1:9" ht="12" customHeight="1">
      <c r="A37" s="3"/>
      <c r="B37" s="2"/>
      <c r="C37" s="3"/>
      <c r="D37" s="3"/>
      <c r="E37" s="3"/>
      <c r="F37" s="4"/>
      <c r="G37" s="4"/>
      <c r="H37" s="4"/>
      <c r="I37" s="5"/>
    </row>
  </sheetData>
  <sheetProtection/>
  <mergeCells count="6">
    <mergeCell ref="A1:B1"/>
    <mergeCell ref="B33:I33"/>
    <mergeCell ref="B32:F32"/>
    <mergeCell ref="A30:I30"/>
    <mergeCell ref="A3:I3"/>
    <mergeCell ref="B31:I31"/>
  </mergeCells>
  <printOptions/>
  <pageMargins left="0.5118110236220472" right="0.3937007874015748" top="0.4724409448818898" bottom="0.4330708661417323" header="0.3937007874015748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adrabik</cp:lastModifiedBy>
  <cp:lastPrinted>2022-02-14T08:55:13Z</cp:lastPrinted>
  <dcterms:created xsi:type="dcterms:W3CDTF">2003-08-11T09:30:55Z</dcterms:created>
  <dcterms:modified xsi:type="dcterms:W3CDTF">2022-02-14T08:55:22Z</dcterms:modified>
  <cp:category/>
  <cp:version/>
  <cp:contentType/>
  <cp:contentStatus/>
</cp:coreProperties>
</file>