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95" windowHeight="3945" tabRatio="607" activeTab="0"/>
  </bookViews>
  <sheets>
    <sheet name="zadanie " sheetId="1" r:id="rId1"/>
  </sheets>
  <definedNames>
    <definedName name="_xlnm.Print_Area" localSheetId="0">'zadanie '!$A$1:$I$18</definedName>
  </definedNames>
  <calcPr fullCalcOnLoad="1"/>
</workbook>
</file>

<file path=xl/sharedStrings.xml><?xml version="1.0" encoding="utf-8"?>
<sst xmlns="http://schemas.openxmlformats.org/spreadsheetml/2006/main" count="29" uniqueCount="28">
  <si>
    <t>Lp.</t>
  </si>
  <si>
    <t>Asortyment</t>
  </si>
  <si>
    <t>nazwa własna lub nr kat</t>
  </si>
  <si>
    <t>Cena jedn. Netto</t>
  </si>
  <si>
    <t>VAT (%)</t>
  </si>
  <si>
    <t>Wartość netto</t>
  </si>
  <si>
    <t>Wartość VAT</t>
  </si>
  <si>
    <t>Wartość brutto</t>
  </si>
  <si>
    <t>x</t>
  </si>
  <si>
    <t>Aparat do przygotowywania i pobierania leków z zastawką zabezpieczającą lek po rozłaczeniu strzykawki z filtrem aerozolowym 0,2qm i filtrem cząsteczkowym 5qm do przygotowywania cytostatyków typu Mini Spike(czerwony)</t>
  </si>
  <si>
    <t>Pieczęć i podpis</t>
  </si>
  <si>
    <t>Zestaw do cewnikowania żył centralnych 4-światłowy j. u. sterylny z możliwością wprowadzenia prowadnicy bez odłaczania strzykawki  Cewnik poliuretanowy z miękką końcówką, kontrastujący w promieniach RTG, roz.7Fx15cm 14G/18G/16G z czytelnymi znacznikami długości na części wprowadzanej do naczynia,  z przezroczystymi  drenikami z zaciskami ślizgowymi, z zastawkami dostępu bezigłowego do poszczególnych świateł cewnika,  z dwoma punktami mocowania cewnika do skóry, odporna na zaginanie, metalowa prowadnica  wykonana z Nitinolu    z końcówką J, igła ze zintegrowaną zastawką pozwalającą na wprowadzenie prowadnicy do naczynia bez odłączania strzykawki, możliwość identyfikacji położenia cewnika w naczyniu za pomocą odprowadzeń EKG</t>
  </si>
  <si>
    <t>Sterylny zestaw osłona na głowicę USG wraz z żelem. Skład: -osłona na głowicę USG w rozmiarze 13 x 61 cm, - żel sterylny do USG,- dwa rodzaje dwupunktowych mocowań osłony do głowicy, -sterylna serweta 40 x 40 cm</t>
  </si>
  <si>
    <t>ilość szt./op</t>
  </si>
  <si>
    <t xml:space="preserve"> (upoważnionego przedstawiciela wykonawcy)</t>
  </si>
  <si>
    <t>(upoważnionego przedstawiciela wykonawcy)</t>
  </si>
  <si>
    <t>Razem</t>
  </si>
  <si>
    <t>Płaskie mocowanie typu Perifix wraz z opatrunkiem zabezpieczającym cewnik do splotów</t>
  </si>
  <si>
    <t>Zestaw do cewnikowania żył centralnych 5-światłowy j. u. sterylny z możliwością wprowadzenia prowadnicy bez odłaczania strzykawki  Cewnik poliuretanowy z miękką końcówką, kontrastujący w promieniach RTG, roz.7Fx15cm 14G/18G/16G z czytelnymi znacznikami długości na części wprowadzanej do naczynia,  z przezroczystymi  drenikami z zaciskami ślizgowymi, z zastawkami dostępu bezigłowego do poszczególnych świateł cewnika,  z dwoma punktami mocowania cewnika do skóry, odporna na zaginanie, metalowa prowadnica  wykonana z Nitinolu    z końcówką J, igła ze zintegrowaną zastawką pozwalającą na wprowadzenie prowadnicy do naczynia bez odłączania strzykawki, możliwość identyfikacji położenia cewnika w naczyniu za pomocą odprowadzeń EKG</t>
  </si>
  <si>
    <t>Cewnik centralny wprowadzany obwodowo dwukanałowy (PICC) 5 F</t>
  </si>
  <si>
    <t>Cewnik centralny wprowadzany obwodowo  jednokanałowy (PICC) 5 F</t>
  </si>
  <si>
    <t>Nazwa Wykonawcy ……………………………………</t>
  </si>
  <si>
    <t>zał nr  2            ZADANIE NR 1</t>
  </si>
  <si>
    <t xml:space="preserve">Trzyczęściowa strzykawka do tuberkuliny 1 ml.    (opakowanie= 100szt). (proszę wycenic 100 op zawierajacych 100 szt igieł ) </t>
  </si>
  <si>
    <r>
      <rPr>
        <sz val="9"/>
        <rFont val="Calibri"/>
        <family val="2"/>
      </rPr>
      <t>Zestaw do cewnikowania żył centralnych 2-światłowy j. u. sterylny z możliwością wprowadzenia prowadnicy bez odłączania strzykawki roz.7Fx15cm 16G/16G Cewnik poliuretanowy z miękką końcówką, kontrastujący w promieniach RTG, z czytelnymi znacznikami długości na części wprowadzanej do naczynia,   z przezroczystymi  drenikami z zaciskami ślizgowymi, z zastawkami dostępu bezigłowego do poszczególnych świateł cewnika,  z dwoma punktami mocowania cewnika do skóry, odporna na zaginanie, metalowa prowadnica  wykonana z Nitinolu    z końcówką J, igła ze zintegrowaną zastawką pozwalającą na wprowadzenie prowadnicy do naczynia bez odłączania strzykawki, możliwość identyfikacji położenia cewnika w naczyniu za pomocą odprowadzeń EKG</t>
    </r>
  </si>
  <si>
    <r>
      <rPr>
        <sz val="9"/>
        <rFont val="Calibri"/>
        <family val="2"/>
      </rPr>
      <t>Zestaw do cewnikowania żył centralnych 3-światłowy j. u. sterylny z możliwością wprowadzenia prowadnicy bez odłaczania strzykawki  Cewnik poliuretanowy z miękką końcówką, kontrastujący w promieniach RTG, roz.7Fx15cm 16G/18G/18G z czytelnymi znacznikami długości na części wprowadzanej do naczynia,  z przezroczystymi  drenikami z zaciskami ślizgowymi, z zastawkami dostępu bezigłowego do poszczególnych świateł cewnika,  z dwoma punktami mocowania cewnika do skóry, odporna na zaginanie, metalowa prowadnica  wykonana z Nitinolu    z końcówką J, igła ze zintegrowaną zastawką pozwalającą na wprowadzenie prowadnicy do naczynia bez odłączania strzykawki, możliwość identyfikacji położenia cewnika w naczyniu za pomocą odprowadzeń EKG</t>
    </r>
  </si>
  <si>
    <t>Szacunkowe zapotrzebowanie w okresie 24 miesięcy  na  zestawy do cewnikowania żył centralnych  i  sprzęt  jednorazowego użycia do znieczuleń.</t>
  </si>
  <si>
    <t>oznaczenie spr. DSUiZP 252/AD/ 3 /2022  FORMULARZ 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</si>
</sst>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 CE"/>
      <family val="0"/>
    </font>
    <font>
      <sz val="10"/>
      <color indexed="8"/>
      <name val="RotisSansSerif"/>
      <family val="2"/>
    </font>
    <font>
      <sz val="9"/>
      <name val="Arial Narrow"/>
      <family val="2"/>
    </font>
    <font>
      <sz val="10"/>
      <name val="Arial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Arial Narrow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62"/>
      <name val="RotisSansSerif"/>
      <family val="2"/>
    </font>
    <font>
      <b/>
      <sz val="13"/>
      <color indexed="62"/>
      <name val="RotisSansSerif"/>
      <family val="2"/>
    </font>
    <font>
      <b/>
      <sz val="11"/>
      <color indexed="62"/>
      <name val="RotisSansSerif"/>
      <family val="2"/>
    </font>
    <font>
      <sz val="10"/>
      <color indexed="60"/>
      <name val="RotisSansSerif"/>
      <family val="2"/>
    </font>
    <font>
      <sz val="11"/>
      <color indexed="8"/>
      <name val="RotisSansSerif"/>
      <family val="2"/>
    </font>
    <font>
      <b/>
      <sz val="10"/>
      <color indexed="52"/>
      <name val="RotisSansSerif"/>
      <family val="2"/>
    </font>
    <font>
      <b/>
      <sz val="10"/>
      <color indexed="8"/>
      <name val="RotisSansSerif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62"/>
      <name val="Cambria"/>
      <family val="2"/>
    </font>
    <font>
      <sz val="10"/>
      <color indexed="14"/>
      <name val="RotisSansSerif"/>
      <family val="2"/>
    </font>
    <font>
      <sz val="8"/>
      <name val="Calibri"/>
      <family val="2"/>
    </font>
    <font>
      <b/>
      <sz val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18" fillId="2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justify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4" fillId="17" borderId="10" xfId="0" applyFont="1" applyFill="1" applyBorder="1" applyAlignment="1">
      <alignment horizontal="center" vertical="center" wrapText="1"/>
    </xf>
    <xf numFmtId="0" fontId="24" fillId="17" borderId="11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vertical="top" wrapText="1"/>
    </xf>
    <xf numFmtId="0" fontId="24" fillId="0" borderId="13" xfId="51" applyFont="1" applyFill="1" applyBorder="1" applyAlignment="1">
      <alignment horizontal="left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3" xfId="0" applyNumberFormat="1" applyFont="1" applyBorder="1" applyAlignment="1">
      <alignment vertical="top" wrapText="1"/>
    </xf>
    <xf numFmtId="0" fontId="5" fillId="0" borderId="13" xfId="52" applyFont="1" applyFill="1" applyBorder="1" applyAlignment="1">
      <alignment vertical="top" wrapText="1"/>
      <protection/>
    </xf>
    <xf numFmtId="0" fontId="5" fillId="0" borderId="14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0" fontId="24" fillId="0" borderId="13" xfId="51" applyFont="1" applyFill="1" applyBorder="1" applyAlignment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Alignment="1">
      <alignment horizontal="left" wrapText="1"/>
    </xf>
    <xf numFmtId="0" fontId="5" fillId="18" borderId="15" xfId="0" applyFont="1" applyFill="1" applyBorder="1" applyAlignment="1">
      <alignment horizontal="center" wrapText="1"/>
    </xf>
    <xf numFmtId="0" fontId="5" fillId="18" borderId="16" xfId="0" applyNumberFormat="1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166" fontId="5" fillId="19" borderId="12" xfId="0" applyNumberFormat="1" applyFont="1" applyFill="1" applyBorder="1" applyAlignment="1" applyProtection="1">
      <alignment horizontal="center" vertical="center" wrapText="1"/>
      <protection locked="0"/>
    </xf>
    <xf numFmtId="166" fontId="5" fillId="19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4" fontId="5" fillId="20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24" fillId="17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>
      <alignment horizontal="center" wrapText="1"/>
    </xf>
    <xf numFmtId="4" fontId="5" fillId="18" borderId="16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akiet cewnik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3" zoomScaleNormal="93" zoomScalePageLayoutView="0" workbookViewId="0" topLeftCell="A1">
      <selection activeCell="L5" sqref="K5:L5"/>
    </sheetView>
  </sheetViews>
  <sheetFormatPr defaultColWidth="9.00390625" defaultRowHeight="12.75"/>
  <cols>
    <col min="1" max="1" width="4.25390625" style="1" customWidth="1"/>
    <col min="2" max="2" width="76.00390625" style="1" customWidth="1"/>
    <col min="3" max="3" width="12.25390625" style="1" customWidth="1"/>
    <col min="4" max="4" width="8.00390625" style="4" customWidth="1"/>
    <col min="5" max="5" width="9.125" style="1" customWidth="1"/>
    <col min="6" max="6" width="4.375" style="1" customWidth="1"/>
    <col min="7" max="7" width="11.375" style="1" customWidth="1"/>
    <col min="8" max="8" width="10.75390625" style="1" customWidth="1"/>
    <col min="9" max="9" width="10.625" style="1" customWidth="1"/>
    <col min="10" max="10" width="18.25390625" style="1" customWidth="1"/>
    <col min="11" max="16384" width="9.125" style="1" customWidth="1"/>
  </cols>
  <sheetData>
    <row r="1" spans="1:9" ht="13.5">
      <c r="A1" s="8"/>
      <c r="B1" s="8" t="s">
        <v>22</v>
      </c>
      <c r="C1" s="8"/>
      <c r="D1" s="9"/>
      <c r="E1" s="8"/>
      <c r="F1" s="8"/>
      <c r="G1" s="8"/>
      <c r="H1" s="8"/>
      <c r="I1" s="8"/>
    </row>
    <row r="2" spans="1:9" ht="13.5">
      <c r="A2" s="8"/>
      <c r="B2" s="8" t="s">
        <v>27</v>
      </c>
      <c r="C2" s="8"/>
      <c r="D2" s="9"/>
      <c r="E2" s="8"/>
      <c r="F2" s="8"/>
      <c r="G2" s="8"/>
      <c r="H2" s="8"/>
      <c r="I2" s="8"/>
    </row>
    <row r="3" spans="1:9" ht="19.5" customHeight="1">
      <c r="A3" s="8"/>
      <c r="B3" s="38" t="s">
        <v>26</v>
      </c>
      <c r="C3" s="38"/>
      <c r="D3" s="38"/>
      <c r="E3" s="38"/>
      <c r="F3" s="38"/>
      <c r="G3" s="38"/>
      <c r="H3" s="38"/>
      <c r="I3" s="38"/>
    </row>
    <row r="4" spans="1:9" ht="31.5" customHeight="1">
      <c r="A4" s="10" t="s">
        <v>0</v>
      </c>
      <c r="B4" s="10" t="s">
        <v>1</v>
      </c>
      <c r="C4" s="10" t="s">
        <v>2</v>
      </c>
      <c r="D4" s="33" t="s">
        <v>13</v>
      </c>
      <c r="E4" s="11" t="s">
        <v>3</v>
      </c>
      <c r="F4" s="12" t="s">
        <v>4</v>
      </c>
      <c r="G4" s="12" t="s">
        <v>5</v>
      </c>
      <c r="H4" s="12" t="s">
        <v>6</v>
      </c>
      <c r="I4" s="12" t="s">
        <v>7</v>
      </c>
    </row>
    <row r="5" spans="1:14" ht="96.75" customHeight="1">
      <c r="A5" s="13">
        <v>1</v>
      </c>
      <c r="B5" s="14" t="s">
        <v>24</v>
      </c>
      <c r="C5" s="15"/>
      <c r="D5" s="16">
        <v>200</v>
      </c>
      <c r="E5" s="31"/>
      <c r="F5" s="27">
        <v>8</v>
      </c>
      <c r="G5" s="29">
        <f>E5*D5</f>
        <v>0</v>
      </c>
      <c r="H5" s="30">
        <f>I5-G5</f>
        <v>0</v>
      </c>
      <c r="I5" s="29">
        <f>G5*1.08</f>
        <v>0</v>
      </c>
      <c r="N5" s="5"/>
    </row>
    <row r="6" spans="1:9" ht="105" customHeight="1">
      <c r="A6" s="13">
        <v>2</v>
      </c>
      <c r="B6" s="17" t="s">
        <v>25</v>
      </c>
      <c r="C6" s="15"/>
      <c r="D6" s="16">
        <v>400</v>
      </c>
      <c r="E6" s="31"/>
      <c r="F6" s="27">
        <v>8</v>
      </c>
      <c r="G6" s="29">
        <f>E6*D6</f>
        <v>0</v>
      </c>
      <c r="H6" s="30">
        <f aca="true" t="shared" si="0" ref="H6:H15">I6-G6</f>
        <v>0</v>
      </c>
      <c r="I6" s="29">
        <f>G6*1.08</f>
        <v>0</v>
      </c>
    </row>
    <row r="7" spans="1:9" ht="104.25" customHeight="1">
      <c r="A7" s="13">
        <v>3</v>
      </c>
      <c r="B7" s="17" t="s">
        <v>11</v>
      </c>
      <c r="C7" s="15"/>
      <c r="D7" s="16">
        <v>240</v>
      </c>
      <c r="E7" s="31"/>
      <c r="F7" s="27">
        <v>8</v>
      </c>
      <c r="G7" s="29">
        <f aca="true" t="shared" si="1" ref="G7:G14">E7*D7</f>
        <v>0</v>
      </c>
      <c r="H7" s="30">
        <f t="shared" si="0"/>
        <v>0</v>
      </c>
      <c r="I7" s="29">
        <f aca="true" t="shared" si="2" ref="I7:I15">G7*1.08</f>
        <v>0</v>
      </c>
    </row>
    <row r="8" spans="1:9" ht="102.75" customHeight="1">
      <c r="A8" s="13">
        <v>4</v>
      </c>
      <c r="B8" s="17" t="s">
        <v>18</v>
      </c>
      <c r="C8" s="15"/>
      <c r="D8" s="16">
        <v>200</v>
      </c>
      <c r="E8" s="31"/>
      <c r="F8" s="27">
        <v>8</v>
      </c>
      <c r="G8" s="29">
        <f t="shared" si="1"/>
        <v>0</v>
      </c>
      <c r="H8" s="30">
        <f t="shared" si="0"/>
        <v>0</v>
      </c>
      <c r="I8" s="29">
        <f t="shared" si="2"/>
        <v>0</v>
      </c>
    </row>
    <row r="9" spans="1:9" s="32" customFormat="1" ht="14.25" customHeight="1">
      <c r="A9" s="13">
        <v>5</v>
      </c>
      <c r="B9" s="34" t="s">
        <v>20</v>
      </c>
      <c r="C9" s="15"/>
      <c r="D9" s="16">
        <v>50</v>
      </c>
      <c r="E9" s="31"/>
      <c r="F9" s="27">
        <v>8</v>
      </c>
      <c r="G9" s="29">
        <f t="shared" si="1"/>
        <v>0</v>
      </c>
      <c r="H9" s="30">
        <f t="shared" si="0"/>
        <v>0</v>
      </c>
      <c r="I9" s="29">
        <f t="shared" si="2"/>
        <v>0</v>
      </c>
    </row>
    <row r="10" spans="1:9" s="32" customFormat="1" ht="16.5" customHeight="1">
      <c r="A10" s="13">
        <v>6</v>
      </c>
      <c r="B10" s="34" t="s">
        <v>19</v>
      </c>
      <c r="C10" s="15"/>
      <c r="D10" s="16">
        <v>50</v>
      </c>
      <c r="E10" s="31"/>
      <c r="F10" s="27">
        <v>8</v>
      </c>
      <c r="G10" s="29">
        <f t="shared" si="1"/>
        <v>0</v>
      </c>
      <c r="H10" s="30">
        <f t="shared" si="0"/>
        <v>0</v>
      </c>
      <c r="I10" s="29">
        <f t="shared" si="2"/>
        <v>0</v>
      </c>
    </row>
    <row r="11" spans="1:9" s="3" customFormat="1" ht="42.75" customHeight="1">
      <c r="A11" s="13">
        <v>8</v>
      </c>
      <c r="B11" s="18" t="s">
        <v>12</v>
      </c>
      <c r="C11" s="19"/>
      <c r="D11" s="16">
        <v>2000</v>
      </c>
      <c r="E11" s="31"/>
      <c r="F11" s="28">
        <v>8</v>
      </c>
      <c r="G11" s="29">
        <f t="shared" si="1"/>
        <v>0</v>
      </c>
      <c r="H11" s="30">
        <f t="shared" si="0"/>
        <v>0</v>
      </c>
      <c r="I11" s="29">
        <f t="shared" si="2"/>
        <v>0</v>
      </c>
    </row>
    <row r="12" spans="1:9" s="3" customFormat="1" ht="28.5" customHeight="1">
      <c r="A12" s="13">
        <v>9</v>
      </c>
      <c r="B12" s="18" t="s">
        <v>23</v>
      </c>
      <c r="C12" s="19"/>
      <c r="D12" s="16">
        <v>200</v>
      </c>
      <c r="E12" s="31"/>
      <c r="F12" s="28">
        <v>8</v>
      </c>
      <c r="G12" s="29">
        <f t="shared" si="1"/>
        <v>0</v>
      </c>
      <c r="H12" s="30">
        <f t="shared" si="0"/>
        <v>0</v>
      </c>
      <c r="I12" s="29">
        <f t="shared" si="2"/>
        <v>0</v>
      </c>
    </row>
    <row r="13" spans="1:9" s="3" customFormat="1" ht="17.25" customHeight="1">
      <c r="A13" s="13">
        <v>10</v>
      </c>
      <c r="B13" s="20" t="s">
        <v>17</v>
      </c>
      <c r="C13" s="21"/>
      <c r="D13" s="16">
        <v>500</v>
      </c>
      <c r="E13" s="31"/>
      <c r="F13" s="28">
        <v>8</v>
      </c>
      <c r="G13" s="29">
        <f t="shared" si="1"/>
        <v>0</v>
      </c>
      <c r="H13" s="30">
        <f t="shared" si="0"/>
        <v>0</v>
      </c>
      <c r="I13" s="29">
        <f t="shared" si="2"/>
        <v>0</v>
      </c>
    </row>
    <row r="14" spans="1:9" s="3" customFormat="1" ht="36" customHeight="1">
      <c r="A14" s="13">
        <v>11</v>
      </c>
      <c r="B14" s="20" t="s">
        <v>9</v>
      </c>
      <c r="C14" s="21"/>
      <c r="D14" s="16">
        <v>2000</v>
      </c>
      <c r="E14" s="31"/>
      <c r="F14" s="28">
        <v>8</v>
      </c>
      <c r="G14" s="29">
        <f t="shared" si="1"/>
        <v>0</v>
      </c>
      <c r="H14" s="30">
        <f t="shared" si="0"/>
        <v>0</v>
      </c>
      <c r="I14" s="29">
        <f t="shared" si="2"/>
        <v>0</v>
      </c>
    </row>
    <row r="15" spans="1:9" ht="13.5">
      <c r="A15" s="9"/>
      <c r="B15" s="22"/>
      <c r="C15" s="23"/>
      <c r="D15" s="35" t="s">
        <v>16</v>
      </c>
      <c r="E15" s="24" t="s">
        <v>8</v>
      </c>
      <c r="F15" s="25" t="s">
        <v>8</v>
      </c>
      <c r="G15" s="36">
        <f>SUM(G5:G14)</f>
        <v>0</v>
      </c>
      <c r="H15" s="36">
        <f t="shared" si="0"/>
        <v>0</v>
      </c>
      <c r="I15" s="36">
        <f t="shared" si="2"/>
        <v>0</v>
      </c>
    </row>
    <row r="16" spans="1:9" ht="13.5">
      <c r="A16" s="9"/>
      <c r="B16" s="22"/>
      <c r="C16" s="23"/>
      <c r="D16" s="9"/>
      <c r="E16" s="8"/>
      <c r="F16" s="8"/>
      <c r="G16" s="9"/>
      <c r="H16" s="8"/>
      <c r="I16" s="8"/>
    </row>
    <row r="17" spans="1:9" ht="15" customHeight="1">
      <c r="A17" s="9"/>
      <c r="B17" s="22"/>
      <c r="C17" s="23"/>
      <c r="D17" s="9"/>
      <c r="E17" s="37" t="s">
        <v>10</v>
      </c>
      <c r="F17" s="37"/>
      <c r="G17" s="37"/>
      <c r="H17" s="37"/>
      <c r="I17" s="8"/>
    </row>
    <row r="18" spans="1:9" ht="15.75" customHeight="1">
      <c r="A18" s="9"/>
      <c r="B18" s="26" t="s">
        <v>21</v>
      </c>
      <c r="C18" s="23"/>
      <c r="D18" s="37" t="s">
        <v>15</v>
      </c>
      <c r="E18" s="37"/>
      <c r="F18" s="37"/>
      <c r="G18" s="37"/>
      <c r="H18" s="37"/>
      <c r="I18" s="37"/>
    </row>
    <row r="19" spans="5:7" ht="12" customHeight="1">
      <c r="E19" s="1" t="s">
        <v>14</v>
      </c>
      <c r="G19" s="4"/>
    </row>
    <row r="20" ht="12" customHeight="1">
      <c r="E20" s="2"/>
    </row>
    <row r="22" ht="15.75">
      <c r="B22" s="6"/>
    </row>
    <row r="23" ht="15.75">
      <c r="B23" s="7"/>
    </row>
    <row r="24" ht="13.5">
      <c r="G24" s="4"/>
    </row>
    <row r="25" ht="13.5">
      <c r="E25" s="2"/>
    </row>
    <row r="26" ht="13.5">
      <c r="E26" s="4"/>
    </row>
  </sheetData>
  <sheetProtection/>
  <mergeCells count="3">
    <mergeCell ref="E17:H17"/>
    <mergeCell ref="D18:I18"/>
    <mergeCell ref="B3:I3"/>
  </mergeCells>
  <printOptions/>
  <pageMargins left="0.35" right="0.2" top="0.39375" bottom="0.5118055555555556" header="0.5118055555555556" footer="0.5118055555555556"/>
  <pageSetup horizontalDpi="300" verticalDpi="3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adrabik</cp:lastModifiedBy>
  <cp:lastPrinted>2022-02-14T08:54:34Z</cp:lastPrinted>
  <dcterms:created xsi:type="dcterms:W3CDTF">2003-08-11T09:30:55Z</dcterms:created>
  <dcterms:modified xsi:type="dcterms:W3CDTF">2022-02-14T08:54:42Z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slawomir.krupka@bbraun.com</vt:lpwstr>
  </property>
  <property fmtid="{D5CDD505-2E9C-101B-9397-08002B2CF9AE}" pid="5" name="MSIP_Label_97735299-2a7d-4f7d-99cc-db352b8b5a9b_SetDate">
    <vt:lpwstr>2022-01-25T11:17:25.3586774Z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98864929-73d5-4eb1-90c1-e92b77e3ecaf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slawomir.krupka@bbraun.com</vt:lpwstr>
  </property>
  <property fmtid="{D5CDD505-2E9C-101B-9397-08002B2CF9AE}" pid="13" name="MSIP_Label_fd058493-e43f-432e-b8cc-adb7daa46640_SetDate">
    <vt:lpwstr>2022-01-25T11:17:25.3586774Z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98864929-73d5-4eb1-90c1-e92b77e3ecaf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