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7425" activeTab="0"/>
  </bookViews>
  <sheets>
    <sheet name="DO ZAM PUB" sheetId="1" r:id="rId1"/>
  </sheets>
  <definedNames>
    <definedName name="_xlnm.Print_Area" localSheetId="0">'DO ZAM PUB'!$A$1:$H$80</definedName>
  </definedNames>
  <calcPr fullCalcOnLoad="1"/>
</workbook>
</file>

<file path=xl/sharedStrings.xml><?xml version="1.0" encoding="utf-8"?>
<sst xmlns="http://schemas.openxmlformats.org/spreadsheetml/2006/main" count="180" uniqueCount="127">
  <si>
    <t>Lp</t>
  </si>
  <si>
    <t>Cena netto/ za saszetkę/ sztukę</t>
  </si>
  <si>
    <t>Stawka VAT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</si>
  <si>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</si>
  <si>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</si>
  <si>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</si>
  <si>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</si>
  <si>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</si>
  <si>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</si>
  <si>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</si>
  <si>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</si>
  <si>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</si>
  <si>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</si>
  <si>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</si>
  <si>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</si>
  <si>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</si>
  <si>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</si>
  <si>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</si>
  <si>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Implant niewchłanialny śruba interferencyjna z polimeru  wzmacnianego włóknami węglowymi tzw. PEEK CF. Śruba z tzw. miękkim gwintem na całej długości implantu nietnąca mocowanych przeszczepów. Implant kaniulowany kanałem o śr. 1,5mm na całej długości śruby . Dostępny w rozmiarach średnicy 7, 8, 9mm dla dł. 20mm i w rozmiarach średnicy od 7-12 mm dla dł. od 25 do 35mm. Implant sterylny.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</si>
  <si>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</si>
  <si>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</si>
  <si>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</si>
  <si>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</si>
  <si>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</si>
  <si>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</si>
  <si>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</si>
  <si>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</si>
  <si>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</si>
  <si>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</si>
  <si>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</si>
  <si>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</si>
  <si>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</si>
  <si>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</si>
  <si>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Ilość szt/sasz.</t>
  </si>
  <si>
    <t>28.</t>
  </si>
  <si>
    <t>29.</t>
  </si>
  <si>
    <t>30.</t>
  </si>
  <si>
    <t>31.</t>
  </si>
  <si>
    <t>32.</t>
  </si>
  <si>
    <t>33.</t>
  </si>
  <si>
    <t>34.</t>
  </si>
  <si>
    <t>35.</t>
  </si>
  <si>
    <t>Ostrze shawera do tkanki kostnej o ostrzu typu oliwka. Ostrza jednorazowe o średnicy 4,5mm i 5,5mm dostarczane w sterylnych opakowaniach producenta.</t>
  </si>
  <si>
    <t>Ostrze shawera do tkanki kostnej o stożkowym ostrzu. Stożek z rowkowany. Ostrza jednorazowe o średnicy 4,5mm i 5,5mm dostarczane w sterylnych opakowaniach producenta.</t>
  </si>
  <si>
    <t>Implant do szycia łąkotki w systemie all-inside</t>
  </si>
  <si>
    <t>J.m.</t>
  </si>
  <si>
    <t>szt.</t>
  </si>
  <si>
    <t xml:space="preserve"> </t>
  </si>
  <si>
    <t>RAZEM</t>
  </si>
  <si>
    <t xml:space="preserve">Drut nitinolowy prowadzący do śruby o śr 1,5mm dł 30cm, niesterylny. Niesterylne. </t>
  </si>
  <si>
    <t>Płytka z tytanu typu washer z zębami do śrub o śr 4,0mm i 6,5mm</t>
  </si>
  <si>
    <t>Śruba kaniulowana o śr 4,0mm dł 30mm 35mm 40mm oraz dla średnicy 6,5mm i dł 35mm i 40mm do mocowania płytki washer</t>
  </si>
  <si>
    <t>Elektroda do ablacji bipolarnej tkanek w środowisu płynów stosowanych do artroskopii stawów. Elektroda z drenem odsysającym zagięta 90st, sterylna</t>
  </si>
  <si>
    <t>Elektroda do ablacji bipolarnej tkanek w środowisu płynów stosowanych do artroskopii stawów. Elektroda z drenem odsysającym zagięta 45-50st, sterylna</t>
  </si>
  <si>
    <t>36.</t>
  </si>
  <si>
    <r>
      <t xml:space="preserve">Implant niewchłaniany do mocowania zewnątrzkorowego, składający się z guzika tytanowego zintegrowanego </t>
    </r>
    <r>
      <rPr>
        <sz val="8"/>
        <color indexed="8"/>
        <rFont val="Times New Roman"/>
        <family val="1"/>
      </rPr>
      <t xml:space="preserve">pętlami zaciskową z materiału niewchłanianego do użycia z przeszczepem typu BTB. Pętle zmniejszającą swoją wielkość poprzez naprzemienne lub jednoczesne dociąganie nici zaciskowych.  Guzik tytanowy o rozm dł 12mm, wys 2mm i grubość 4mm  z czterema otworami do mocowania nici ciągnącej , nici do obrócenia guzika oraz dwóch otworów na pętlę zaciskową.  Implant dostosowany do przejścia przez kanał kostny o śr 4,5mm, sterylny. </t>
    </r>
  </si>
  <si>
    <t>Wiertło do wycinania bloczków kostych w różnych średnicach : wymagane o śr 8mm i 9mm</t>
  </si>
  <si>
    <t>37.</t>
  </si>
  <si>
    <t>38.</t>
  </si>
  <si>
    <t>39.</t>
  </si>
  <si>
    <t xml:space="preserve">Implant dwuelementowy z PEEK skłądający się śruby interferencyjnej i czubka penetrującego w postaci oczka do przeciągnięcia min 2 nici o gr USP2. Implant na jednym prowadniku sterylnym. </t>
  </si>
  <si>
    <r>
      <t>Implant niewchłaniany kotwica o śr 3,5mm</t>
    </r>
    <r>
      <rPr>
        <sz val="8"/>
        <color indexed="8"/>
        <rFont val="Times New Roman"/>
        <family val="1"/>
      </rPr>
      <t xml:space="preserve"> z materiału PEEK z włóknami węglowymi z dwiema niciami różnokolowymi o gr USP 2 z UHMWPE. Mocowanie w kanale kostynym na presfit. Implant sterylny</t>
    </r>
  </si>
  <si>
    <t>saszetka</t>
  </si>
  <si>
    <t>Nić z nitinolu w ksztłacie pętli i drutu plecionego pokrytego częściowo otuliną poprawiającą poślizg. Niesterylny, autoklawny.</t>
  </si>
  <si>
    <r>
      <t xml:space="preserve">Implant niewchłaniany do mocowania zewnątrzkorowego, składający się z guzika tytanowego zintegrowanego z potrójną </t>
    </r>
    <r>
      <rPr>
        <sz val="8"/>
        <color indexed="8"/>
        <rFont val="Times New Roman"/>
        <family val="1"/>
      </rPr>
      <t xml:space="preserve">pętlą zaciskową z materiału niewchłanianego UHMWPE. Pętle zmniejszają swoją wielkość poprzez naprzemienne podciąganie nici zaciskowych.  Guzik tytanowy o rozm dł 12mm, wys 2mm i grubość 4mm  z czterema otworami do mocowania nici ciągnącej , nici do obrócenia guzika oraz dwóch otworów na pętle zaciskowe.  Implant dostosowany do przejścia przez kanał kostny o śr 4,5mm, sterylny. </t>
    </r>
  </si>
  <si>
    <r>
      <t>Implant rewizyjny niewchłaniany do mocowania zewnątrzkorowego, składający się z guzika tytanowego zintegrowanego z</t>
    </r>
    <r>
      <rPr>
        <sz val="8"/>
        <color indexed="8"/>
        <rFont val="Times New Roman"/>
        <family val="1"/>
      </rPr>
      <t xml:space="preserve"> pętlą zaciskową z materiału niewchłanianego UHMWPE. Pętla zmniejszającą swoją wielkość poprzez naprzemienne lub jednoczesne dociąganie nici zaciskowych. Guzik tytanowy o rozm dł 20mm, wys 2mm i grubość 4mm  z czterema otworami do mocowania nici ciągnącej , nici do obrócenia guzika oraz dwóch otworów na pętlę zaciskową.  Implant dostosowany do przejścia przez kanał kostny o śr 5mm. Stabilne mocowanie implantu na kanale o średnicy od 5 do 10mm sterylny. </t>
    </r>
  </si>
  <si>
    <r>
      <t>Implant rewizyjny niewchłaniany do mocowania zewnątrzkorowego, składający się z guzika tytanowego zintegrowanego z</t>
    </r>
    <r>
      <rPr>
        <sz val="8"/>
        <color indexed="8"/>
        <rFont val="Times New Roman"/>
        <family val="1"/>
      </rPr>
      <t xml:space="preserve"> pętlą zaciskową z materiału niewchłanianego UHMWPE. Pętla zmniejszającą swoją wielkość poprzez dociąganie jednej nici zaciskowej. Guzik tytanowy o rozm dł 16,5mm, wys 2mm i grubość 3,9mm  z czterema otworami do mocowania nici ciągnącej , nici do obrócenia guzika oraz dwóch otworów na pętlę zaciskową.  Implant dostosowany do przejścia przez kanał kostny o śr 5mm. Stabilne mocowanie implantu na kanale o średnicy od 5 do 10mm sterylny. </t>
    </r>
  </si>
  <si>
    <t>Płytka tytanowa o wym długości 12mm szerokości 4mm i grubości 2mm z 4 otworami o polerowanych krawędziach, sterylny</t>
  </si>
  <si>
    <t xml:space="preserve">Nakładka rewizyjna na guzik tytanowy prostokątny 12x4x2mm. Implant sterylny </t>
  </si>
  <si>
    <t>Płytka tytanowa okrągła o średnicy od 10 do16mm z 4 otworami o polerowanych krawędziach</t>
  </si>
  <si>
    <t>Guzik tytanowy okrągły z dwoma otworami i dwoma wcięciami polerowanymi do nałożenia pętli ściągalnej lub dowiązania nici.</t>
  </si>
  <si>
    <t xml:space="preserve">Guzik tytanowy mini w rozmiarze : szerokość od 1,4 do 2mm i długość od 5,9mm do 8mm, </t>
  </si>
  <si>
    <r>
      <t>Implant niewchłaniany</t>
    </r>
    <r>
      <rPr>
        <sz val="8"/>
        <color indexed="8"/>
        <rFont val="Times New Roman"/>
        <family val="1"/>
      </rPr>
      <t xml:space="preserve"> tytanowy wkręt gwintowany na całej długości, dostepny w średnicy 2,5mm, 3,5mm z drutem do toworzenia kanału do insercji w zestawie. Wkręt zaopatrzony w jedną nić niewchłanialną z UHMWPE o grubości USP 2 różnokolorowe uzbrojone w igły o krzywiźnie 1/2 koła okrągłe dł 26mm. Implant sterylny</t>
    </r>
  </si>
  <si>
    <r>
      <t>Implant niewchłaniany</t>
    </r>
    <r>
      <rPr>
        <sz val="8"/>
        <color indexed="8"/>
        <rFont val="Times New Roman"/>
        <family val="1"/>
      </rPr>
      <t xml:space="preserve"> tytanowy wkręt gwintowany na całej długości, o średnicy 5,0mm i 6,5mm. Mocowanie implantu bez użycia narzędzi tworzących otwór kostny oraz instrumentru do gwintowania otworu. Wkręt zaopatrzony w dwie nici niewchłanialne z UHMWPE o grubości USP 2 różnokolorowe uzbrojone w igły o krzywiźnie 1/2 koła okrągłe dł 26mm. Implant sterylny</t>
    </r>
  </si>
  <si>
    <r>
      <t>Implant niewchłaniany</t>
    </r>
    <r>
      <rPr>
        <sz val="8"/>
        <color indexed="8"/>
        <rFont val="Times New Roman"/>
        <family val="1"/>
      </rPr>
      <t xml:space="preserve"> tytanowy wkręt gwintowany na całej długości, dostepny w średnicy 2,0mm, 2,5mm z drutem do toworzenia kanału do insercji w zestawie. Wkręt zaopatrzony w jedną nić niewchłanialną z UHMWPE o grubości USP 3/0 różnokolorowe uzbrojone w igły o krzywiźnie 1/2 koła okrągłe Implant sterylny</t>
    </r>
  </si>
  <si>
    <t>Implant niewchłaniany bezwęzłowy z niewchłanilnego polimeru  PEEK. Implant o śr  4,75mm, 5,5mm 6,25 mm gwintowany zakończony otworem. Implant mocowany poprzez wkręceine w kanał kostny, możliwość wykorzystania implantu do zabiegów tenodezy Przez oczko w implancie przechodzi do 8 mici. Sterylny</t>
  </si>
  <si>
    <t>Implant wkrecany niewchłanilany z materiału PEEK CF do pozastawowej tenodezy LHB do jednoręcznego wkręcenia o śr 7mm, 8mm, 9mm, sterylny</t>
  </si>
  <si>
    <r>
      <t>Implant niewchłaniany</t>
    </r>
    <r>
      <rPr>
        <sz val="8"/>
        <color indexed="8"/>
        <rFont val="Times New Roman"/>
        <family val="1"/>
      </rPr>
      <t xml:space="preserve"> miękka kotwica o śr 3,2mm, z plecionki z UHMPWE do mocowania na presfit w kanale kostnym. Kotwica z  dwiema nicimi o gr USP#2  ruchomymi po implantacji w kości. Implant sterylny</t>
    </r>
  </si>
  <si>
    <t>Kotwica wbijana śr. 1,8 mm z materiału UHMWPE tzw. miękka, z dwiema nićmi, jedną nicią kolorową, niewchłanialną o gr. USP2 z UHMWPE ruchomą i druga nieruchomą, przechodzące przez penetrująco-blokujące oczko kotwicy z PEEK,  Kotwica przezierna w RTG sterylna.</t>
  </si>
  <si>
    <t>Kotwica wbijana śr.3,2 mm z materiału UHMWPE tzw. miękka, z trzema nićmi, dwiema nićmi w różnych kolorach lub przeplotach niewchłanialnymi o gr. USP2 z UHMWPE ruchomymi i trzecią białą nieruchomą, przechodzące przez penetrująco-blokujące oczko kotwicy z PEEK,  Kotwica przezierna w RTG sterylna.</t>
  </si>
  <si>
    <r>
      <t>Implant niewchłaniany</t>
    </r>
    <r>
      <rPr>
        <sz val="8"/>
        <color indexed="8"/>
        <rFont val="Times New Roman"/>
        <family val="1"/>
      </rPr>
      <t xml:space="preserve"> miękka kotwica o śr 1,8mm, z plecionki z UHMPWE do mocowania na presfit w kanale kostnym. Umieszczony na giętkiej prowadnicy umożliwiającej umieszczenie implantu pod kątem. Kotwica z  jedną nicią o gr USP#2 ruchomą po implantacji w kości. Implant sterylny</t>
    </r>
  </si>
  <si>
    <t>41.</t>
  </si>
  <si>
    <r>
      <t>Implant niewchłaniany</t>
    </r>
    <r>
      <rPr>
        <sz val="8"/>
        <color indexed="8"/>
        <rFont val="Times New Roman"/>
        <family val="1"/>
      </rPr>
      <t xml:space="preserve"> do mocowania zewnątrzkorowego, składający się z guzika tytanowego zintegrowanego z niewchłanialną plecioną pętlą z materiału UHMWPE. Guzik tytanowy z otworami mocującymi pętlę i z dwoma niciami prowadzącymi o gr 2 i 5. Pętla o długości od 12mm do 30mm. Implant przechodzący przez kanał kostny od 4,5mm.  Implant sterylny.</t>
    </r>
  </si>
  <si>
    <r>
      <t xml:space="preserve">Implant niewchłaniany tytanowy samogwintujący, wkręt gwintowany na całej długości, o średnicy </t>
    </r>
    <r>
      <rPr>
        <b/>
        <sz val="8"/>
        <color indexed="8"/>
        <rFont val="Times New Roman"/>
        <family val="1"/>
      </rPr>
      <t>4,5mm, 5,5mm, 6,5mm</t>
    </r>
    <r>
      <rPr>
        <sz val="8"/>
        <color indexed="8"/>
        <rFont val="Times New Roman"/>
        <family val="1"/>
      </rPr>
      <t>. Mocowanie implantu bez potrzeby dodatkowego nawiercania lub nabijania kości. Wkręt tytanowy zaopatrzony w dwie nici niewchłanialne z UHMWPE o grubości USP 2 różnokolorowe,  Podajnik ze znacznikami poziomymi oznaczającymi optymalną głębokość zakotwiczenia implantu oraz poprzeczymi oznaczającymi wyprowadzenie nici z implantu. Separacja podajnika od implantu samoistna po zwolnieniu nici.</t>
    </r>
  </si>
  <si>
    <r>
      <t>Implant niewchłaniany tytanowy samogwintujący, wkręt gwintowany na całej długości, o średnicy 3,5</t>
    </r>
    <r>
      <rPr>
        <b/>
        <sz val="8"/>
        <color indexed="8"/>
        <rFont val="Times New Roman"/>
        <family val="1"/>
      </rPr>
      <t>mm</t>
    </r>
    <r>
      <rPr>
        <sz val="8"/>
        <color indexed="8"/>
        <rFont val="Times New Roman"/>
        <family val="1"/>
      </rPr>
      <t xml:space="preserve">. Mocowanie implantu bez potrzeby dodatkowego nawiercania lub nabijania kości. Wkręt tytanowy zaopatrzony w </t>
    </r>
    <r>
      <rPr>
        <b/>
        <sz val="8"/>
        <color indexed="8"/>
        <rFont val="Times New Roman"/>
        <family val="1"/>
      </rPr>
      <t>dwie nici</t>
    </r>
    <r>
      <rPr>
        <sz val="8"/>
        <color indexed="8"/>
        <rFont val="Times New Roman"/>
        <family val="1"/>
      </rPr>
      <t xml:space="preserve"> niewchłanialne z UHMWPE o grubości USP 2 różnokolorowe uzbrojowe w igły lub bez igieł ,  Podajnik ze znacznikami poziomymi oznaczającymi optymalną głębokość zakotwiczenia implantu oraz poprzeczymi oznaczającymi wyprowadzenie nici z implantu. Separacja podajnika od implantu samoistna po zwolnieniu nici.</t>
    </r>
  </si>
  <si>
    <r>
      <t>Implant niewchłaniany tytanowy samogwintujący, wkręt gwintowany na całej długości, o średnicy 2,8</t>
    </r>
    <r>
      <rPr>
        <b/>
        <sz val="8"/>
        <color indexed="8"/>
        <rFont val="Times New Roman"/>
        <family val="1"/>
      </rPr>
      <t>mm</t>
    </r>
    <r>
      <rPr>
        <sz val="8"/>
        <color indexed="8"/>
        <rFont val="Times New Roman"/>
        <family val="1"/>
      </rPr>
      <t>. Mocowanie implantu bez potrzeby dodatkowego nawiercania lub nabijania kości. Wkręt tytanowy zaopatrzony w jedną nić niewchłanialne z UHMWPE o grubości USP 2 różnokolorowe,  Podajnik ze znacznikami poziomymi oznaczającymi optymalną głębokość zakotwiczenia implantu oraz poprzeczymi oznaczającymi wyprowadzenie nici z implantu. Separacja podajnika od implantu samoistna po zwolnieniu nici.</t>
    </r>
  </si>
  <si>
    <t>Kotwica bezwęzłowa wbijana o średnicy 5mm zakończona tytanowym czybkiem penetrującym z oczkiem do przeciągnięcia nici, implant na podajniku tytanowym. Sterylna</t>
  </si>
  <si>
    <t>Przeszywacz obrąbkowy z funkcją łapania i puszczania nici, prowadnica zagięta Sterylny</t>
  </si>
  <si>
    <t>Przeszywacz obrąbkowy  prowadnica zagięta 45 stopni. Sterylny</t>
  </si>
  <si>
    <t>Igła do automatycznego przeszywacza tkanek, sterylna</t>
  </si>
  <si>
    <t>Implant niewchłaniany z polimeru  PEEK CF z włóknami węglowymi. Implant wbijany o średnicy 3,5mm, 4,5mm i 5,5mm z pierścieniami antywyrwaniowymi zakończony otworem . Implant bez podajnika w zestawie z przeciągaczem do nici.</t>
  </si>
  <si>
    <t>Implant niewchłaniany z polimeru PEEK CF z włóknami węglowymi, wkręt gwintowany na całej długości, o średnicy 5,5 mm, 6,5mm.  Wkręt z PEEK CF zaopatrzony w dwie nici niewchłanialne z UHMWPE o grubości 2, wychodzącymi tylko z części dystalnej implantu. Nici różne niebieskie i białe z kolorowym przeplotem włókien. Podajnik ze znacznikami poziomymi oznaczającymi optymalną głębokość zakotwiczenia implantu oraz poprzeczymi oznaczającymi wyprowadzenie nici z implantu. Separacja podajnika od implantu samoistna po zwolnieniu nici.</t>
  </si>
  <si>
    <t>Membrana kolagenowa o wym 50x50x,0,4mm o dwurodzajowej powierzchni gładkiej i porowatej. Do stosowania na ubytki chrzęstne i chrzęstno-kostne. Sterylna</t>
  </si>
  <si>
    <t>Elektroda do ablacji bipolarnej tkanek w środowisu płynów stosowanych do artroskopii stawów. Elektroda haczykowa zagięta 90st, sterylna</t>
  </si>
  <si>
    <t>Zestaw do szycia łąkotki składający z 6 elementów do techniki outside-in, niesterylny</t>
  </si>
  <si>
    <t>Implant składający z dwóch guzików tytanowych połączonych pętlą sciągalną , implant do chirurgicznego leczenia uszkodzeń  w stawie kruczo obojczykowym.</t>
  </si>
  <si>
    <t>Implant składający z dwóch guzików tytanowych połączonych pętlą sciągalną. implant do chirurgicznego leczenia uszkodzeń w stawie skokowym. Narzędzia jednorazowe  w tym celownik i drut prowadzący i wiertło kaniulowane w  zestawie.</t>
  </si>
  <si>
    <t>Kaniula artroskopowa różne kształty i rodzaje</t>
  </si>
  <si>
    <t>Ostrze shavera do tkanek miękkich standardowe i agresywne o ząbkowanym ostrzu wewnętrznym i gładkim płaszczu.  Ostrza jednorazowe w średnicach od 3,4 mm, 4,2mm,  5,5mm. Do shavera STRYKER</t>
  </si>
  <si>
    <t>Zestaw do pobierania przeszczepów chrzestnokostnych w różnych rozmiarach, sterylne.</t>
  </si>
  <si>
    <t>Zestaw do rekonstrukcji ubytków chrzęstnych składający się z membrany kolagenowej o wymiarach 50*50*0,4mm o dwurodzajowej powierzchni gładkiej i porowatej,oraz kleju tkankowego</t>
  </si>
  <si>
    <r>
      <t xml:space="preserve">Specjalistyczny szew  do zabiegów ortopedycznych, niewchłanialany pleciony z materiału UHMWPE. </t>
    </r>
    <r>
      <rPr>
        <sz val="8"/>
        <color indexed="8"/>
        <rFont val="Times New Roman"/>
        <family val="1"/>
      </rPr>
      <t xml:space="preserve"> Jedna nić w saszetce. Nić o grubości 2 wg USP i długości min 90cm atraumatycznie połączona z igłą okrągłą ½ koła o długości 25-27 mm.</t>
    </r>
  </si>
  <si>
    <r>
      <t xml:space="preserve">Specjalistyczny szew 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do zabiegów ortopedycznych z UHMWPE w kształcie taśmy o szerokości 4,0mm na całej długości. Długość od 80 do 100cm,  bez igły.</t>
    </r>
  </si>
  <si>
    <r>
      <t>Specjalistyczny szew</t>
    </r>
    <r>
      <rPr>
        <sz val="8"/>
        <color indexed="8"/>
        <rFont val="Times New Roman"/>
        <family val="1"/>
      </rPr>
      <t xml:space="preserve"> do zabiegów ortopedycznych do szycia łąkotki  z wykorzystaniem igieł, wzmacniany włóknami poliethylenu. Nić pleciona wielowłóknista w tym jedno włókno w innym kolorze. Jedna nić w saszetce. Nić o grubości 1 wg USP i długości min 90-100cm bez igły. </t>
    </r>
  </si>
  <si>
    <t xml:space="preserve">Specjalistyczny zestaw do zabiegów ortopedycznych do szycia łąkotki w systemie inside-out złożony z szwu z plecionego polietylenu UHMWPE połączonego na końcach atraumatycznie z igłami o dł. min 20cm. Grubość szwu #2/0 wg USP . Długość szwu min. 60cm. </t>
  </si>
  <si>
    <r>
      <t xml:space="preserve">Specjalistyczny szew 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do zabiegów ortopedycznych z UHMWPE w kształcie taśmy  o szerokości 2,5-3,0mm  zakończonej pętla z nici USP #2 z igłą prostą. </t>
    </r>
  </si>
  <si>
    <r>
      <t xml:space="preserve">Specjalistyczny szew 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do zabiegów ortopedycznych z UHMWPE w kształcie taśmy o szerokości 2,5-3,0mm o dł 20cm zakończonej z kazdej strony nicia pleciona o gr USP 2 o długościach 40cm,  bez igły.</t>
    </r>
  </si>
  <si>
    <t>Zestaw drenów pacjenta , nawadniający i odprowadzający od płaszcza artroskopowego i shavera.</t>
  </si>
  <si>
    <t>Dren do pompy, tzw pacjenta typ inflow z łącznikiem przeciwdziałąjącym cofaniu płynu, o długości min 80cm, jałowy, jednorazowy</t>
  </si>
  <si>
    <t>Dren do pompy artroskopowej nawadniający  tzw. dobowy z min dwoma wkłuciami do płynów, oraz butlą wyrównawczą z drenmi łączącymi do kontrolera ciśnienia i dreny pacjenta z łącznikiem do adaptera. Jałowy.</t>
  </si>
  <si>
    <t>Wykonawca zobowiązuje się do użyczenia na czas obowiązywania umowy</t>
  </si>
  <si>
    <t>2. ZESTAW NARZĘDZI DO REKONSTRUKCJI WIĘZADŁE KRZYZOWYCH KOLANA : ACL I PCL.</t>
  </si>
  <si>
    <t>1.GENERATORA DO ABLACJI I KOAGULACJI ARTOSKOPOWEJ</t>
  </si>
  <si>
    <t>4. POMPY ARTROSKOPOWEJ  DWUROLKOWEJ Z INTERFACE DO SHAVERA</t>
  </si>
  <si>
    <t>3. ZESTAWU NARZĘDZI DO REKONSTRUKCJI STAWU BARKOWEGO</t>
  </si>
  <si>
    <t xml:space="preserve">nr sprawy; DSUiZP 252/AD/29/2020 </t>
  </si>
  <si>
    <t xml:space="preserve">zał nr 2              formularz cenowy </t>
  </si>
  <si>
    <t xml:space="preserve">Przedmot zamówienia </t>
  </si>
  <si>
    <t>Wartość  netto dostawy wynosi: ……………… zł</t>
  </si>
  <si>
    <t xml:space="preserve">Słownie: </t>
  </si>
  <si>
    <t>Kwota podatku VAT wynosi: …………………..zł</t>
  </si>
  <si>
    <t>Wartość brutto dostawy wynosi: ……………….zł</t>
  </si>
  <si>
    <t xml:space="preserve">Słownie:……..……..………………………………zł </t>
  </si>
  <si>
    <t>Pieczęć i podpis</t>
  </si>
  <si>
    <t xml:space="preserve"> (upoważnionego przedstawiciela wykonawcy)</t>
  </si>
  <si>
    <t xml:space="preserve">Uwaga.Przy sporządzaniu kosztorysu ofertowego należy podać wszystkie wartości w PLN do dwóch miejsc po przecinku, zachowując układ kolumn i ilości zawarte we wzorze . Wypełniając kosztorys należy pamiętać o pełnym i dokładnym wypełnieniu wszystkich pozycji.  Podane ceny w formularzu powinny uwzględniać wszystkie koszty związane z realizacją zamówienia z uwzględnieniem wymagań wyszczególnionych w  SIWZ </t>
  </si>
  <si>
    <t>W ramach wartosci umowy -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</si>
</sst>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0.00000"/>
  </numFmts>
  <fonts count="29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24" borderId="0" xfId="0" applyFill="1" applyAlignment="1">
      <alignment/>
    </xf>
    <xf numFmtId="0" fontId="25" fillId="24" borderId="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right" vertical="center" wrapText="1"/>
    </xf>
    <xf numFmtId="0" fontId="26" fillId="0" borderId="10" xfId="44" applyFont="1" applyBorder="1" applyAlignment="1">
      <alignment vertical="center" wrapText="1"/>
      <protection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24" borderId="11" xfId="0" applyFont="1" applyFill="1" applyBorder="1" applyAlignment="1">
      <alignment vertical="center" wrapText="1"/>
    </xf>
    <xf numFmtId="0" fontId="26" fillId="0" borderId="11" xfId="0" applyFont="1" applyBorder="1" applyAlignment="1">
      <alignment/>
    </xf>
    <xf numFmtId="171" fontId="26" fillId="0" borderId="11" xfId="0" applyNumberFormat="1" applyFont="1" applyBorder="1" applyAlignment="1">
      <alignment/>
    </xf>
    <xf numFmtId="0" fontId="27" fillId="0" borderId="12" xfId="44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24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171" fontId="26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2" fontId="2" fillId="24" borderId="10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Border="1" applyAlignment="1">
      <alignment/>
    </xf>
    <xf numFmtId="2" fontId="2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28" fillId="24" borderId="0" xfId="0" applyFont="1" applyFill="1" applyBorder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61">
      <selection activeCell="C88" sqref="C88"/>
    </sheetView>
  </sheetViews>
  <sheetFormatPr defaultColWidth="9.140625" defaultRowHeight="15"/>
  <cols>
    <col min="1" max="1" width="3.00390625" style="0" bestFit="1" customWidth="1"/>
    <col min="2" max="2" width="39.28125" style="0" customWidth="1"/>
    <col min="3" max="3" width="7.140625" style="0" customWidth="1"/>
    <col min="4" max="4" width="6.8515625" style="0" customWidth="1"/>
    <col min="5" max="5" width="7.421875" style="0" customWidth="1"/>
    <col min="6" max="6" width="5.7109375" style="0" customWidth="1"/>
    <col min="7" max="7" width="9.28125" style="28" customWidth="1"/>
    <col min="8" max="8" width="10.140625" style="0" bestFit="1" customWidth="1"/>
    <col min="10" max="10" width="14.28125" style="0" customWidth="1"/>
  </cols>
  <sheetData>
    <row r="1" spans="2:3" ht="15">
      <c r="B1" t="s">
        <v>115</v>
      </c>
      <c r="C1" t="s">
        <v>116</v>
      </c>
    </row>
    <row r="3" spans="1:8" ht="42">
      <c r="A3" s="5" t="s">
        <v>0</v>
      </c>
      <c r="B3" s="5" t="s">
        <v>117</v>
      </c>
      <c r="C3" s="5" t="s">
        <v>45</v>
      </c>
      <c r="D3" s="5" t="s">
        <v>33</v>
      </c>
      <c r="E3" s="5" t="s">
        <v>1</v>
      </c>
      <c r="F3" s="5" t="s">
        <v>2</v>
      </c>
      <c r="G3" s="25" t="s">
        <v>3</v>
      </c>
      <c r="H3" s="5" t="s">
        <v>4</v>
      </c>
    </row>
    <row r="4" spans="1:8" ht="56.25">
      <c r="A4" s="5" t="s">
        <v>5</v>
      </c>
      <c r="B4" s="6" t="s">
        <v>101</v>
      </c>
      <c r="C4" s="6" t="s">
        <v>62</v>
      </c>
      <c r="D4" s="7">
        <v>48</v>
      </c>
      <c r="E4" s="9"/>
      <c r="F4" s="8">
        <v>8</v>
      </c>
      <c r="G4" s="9">
        <f aca="true" t="shared" si="0" ref="G4:G25">D4*E4</f>
        <v>0</v>
      </c>
      <c r="H4" s="9">
        <f aca="true" t="shared" si="1" ref="H4:H58">G4*1.08</f>
        <v>0</v>
      </c>
    </row>
    <row r="5" spans="1:8" ht="45">
      <c r="A5" s="5" t="s">
        <v>6</v>
      </c>
      <c r="B5" s="6" t="s">
        <v>106</v>
      </c>
      <c r="C5" s="6" t="s">
        <v>62</v>
      </c>
      <c r="D5" s="7">
        <v>48</v>
      </c>
      <c r="E5" s="9"/>
      <c r="F5" s="8">
        <v>8</v>
      </c>
      <c r="G5" s="9">
        <f t="shared" si="0"/>
        <v>0</v>
      </c>
      <c r="H5" s="9">
        <f t="shared" si="1"/>
        <v>0</v>
      </c>
    </row>
    <row r="6" spans="1:10" ht="33.75">
      <c r="A6" s="5" t="s">
        <v>7</v>
      </c>
      <c r="B6" s="6" t="s">
        <v>102</v>
      </c>
      <c r="C6" s="6" t="s">
        <v>62</v>
      </c>
      <c r="D6" s="7">
        <v>48</v>
      </c>
      <c r="E6" s="9"/>
      <c r="F6" s="8">
        <v>8</v>
      </c>
      <c r="G6" s="9">
        <f>D6*E6</f>
        <v>0</v>
      </c>
      <c r="H6" s="9">
        <f>G6*1.08</f>
        <v>0</v>
      </c>
      <c r="J6" s="4"/>
    </row>
    <row r="7" spans="1:10" ht="67.5">
      <c r="A7" s="5" t="s">
        <v>8</v>
      </c>
      <c r="B7" s="6" t="s">
        <v>103</v>
      </c>
      <c r="C7" s="6" t="s">
        <v>62</v>
      </c>
      <c r="D7" s="7">
        <v>48</v>
      </c>
      <c r="E7" s="9"/>
      <c r="F7" s="8">
        <v>8</v>
      </c>
      <c r="G7" s="9">
        <f>D7*E7</f>
        <v>0</v>
      </c>
      <c r="H7" s="9">
        <f>G7*1.08</f>
        <v>0</v>
      </c>
      <c r="J7" s="4"/>
    </row>
    <row r="8" spans="1:10" ht="56.25">
      <c r="A8" s="5" t="s">
        <v>9</v>
      </c>
      <c r="B8" s="6" t="s">
        <v>104</v>
      </c>
      <c r="C8" s="6" t="s">
        <v>62</v>
      </c>
      <c r="D8" s="10">
        <v>40</v>
      </c>
      <c r="E8" s="9"/>
      <c r="F8" s="8">
        <v>8</v>
      </c>
      <c r="G8" s="9">
        <f>D8*E8</f>
        <v>0</v>
      </c>
      <c r="H8" s="9">
        <f>G8*1.08</f>
        <v>0</v>
      </c>
      <c r="J8" s="4"/>
    </row>
    <row r="9" spans="1:10" ht="33.75">
      <c r="A9" s="5" t="s">
        <v>10</v>
      </c>
      <c r="B9" s="6" t="s">
        <v>63</v>
      </c>
      <c r="C9" s="6" t="s">
        <v>62</v>
      </c>
      <c r="D9" s="7">
        <v>4</v>
      </c>
      <c r="E9" s="9"/>
      <c r="F9" s="8">
        <v>8</v>
      </c>
      <c r="G9" s="9">
        <f>D9*E9</f>
        <v>0</v>
      </c>
      <c r="H9" s="9">
        <f>G9*1.08</f>
        <v>0</v>
      </c>
      <c r="J9" s="4"/>
    </row>
    <row r="10" spans="1:10" ht="33.75">
      <c r="A10" s="5" t="s">
        <v>11</v>
      </c>
      <c r="B10" s="6" t="s">
        <v>105</v>
      </c>
      <c r="C10" s="6" t="s">
        <v>62</v>
      </c>
      <c r="D10" s="7">
        <v>24</v>
      </c>
      <c r="E10" s="9"/>
      <c r="F10" s="8">
        <v>8</v>
      </c>
      <c r="G10" s="9">
        <f>D10*E10</f>
        <v>0</v>
      </c>
      <c r="H10" s="9">
        <f>G10*1.08</f>
        <v>0</v>
      </c>
      <c r="J10" s="4"/>
    </row>
    <row r="11" spans="1:10" ht="22.5">
      <c r="A11" s="5" t="s">
        <v>12</v>
      </c>
      <c r="B11" s="6" t="s">
        <v>49</v>
      </c>
      <c r="C11" s="6" t="s">
        <v>46</v>
      </c>
      <c r="D11" s="7">
        <v>40</v>
      </c>
      <c r="E11" s="9"/>
      <c r="F11" s="8">
        <v>8</v>
      </c>
      <c r="G11" s="9">
        <f t="shared" si="0"/>
        <v>0</v>
      </c>
      <c r="H11" s="9">
        <f t="shared" si="1"/>
        <v>0</v>
      </c>
      <c r="J11" s="17"/>
    </row>
    <row r="12" spans="1:9" s="3" customFormat="1" ht="90">
      <c r="A12" s="5" t="s">
        <v>13</v>
      </c>
      <c r="B12" s="6" t="s">
        <v>82</v>
      </c>
      <c r="C12" s="6" t="s">
        <v>46</v>
      </c>
      <c r="D12" s="7">
        <v>4</v>
      </c>
      <c r="E12" s="9"/>
      <c r="F12" s="8">
        <v>8</v>
      </c>
      <c r="G12" s="9">
        <f t="shared" si="0"/>
        <v>0</v>
      </c>
      <c r="H12" s="9">
        <f t="shared" si="1"/>
        <v>0</v>
      </c>
      <c r="I12"/>
    </row>
    <row r="13" spans="1:8" ht="123.75">
      <c r="A13" s="5" t="s">
        <v>14</v>
      </c>
      <c r="B13" s="6" t="s">
        <v>64</v>
      </c>
      <c r="C13" s="6" t="s">
        <v>46</v>
      </c>
      <c r="D13" s="7">
        <v>80</v>
      </c>
      <c r="E13" s="9"/>
      <c r="F13" s="8">
        <v>8</v>
      </c>
      <c r="G13" s="9">
        <f t="shared" si="0"/>
        <v>0</v>
      </c>
      <c r="H13" s="9">
        <f t="shared" si="1"/>
        <v>0</v>
      </c>
    </row>
    <row r="14" spans="1:8" ht="135">
      <c r="A14" s="5" t="s">
        <v>15</v>
      </c>
      <c r="B14" s="6" t="s">
        <v>55</v>
      </c>
      <c r="C14" s="6" t="s">
        <v>46</v>
      </c>
      <c r="D14" s="7">
        <v>40</v>
      </c>
      <c r="E14" s="9"/>
      <c r="F14" s="8">
        <v>8</v>
      </c>
      <c r="G14" s="9">
        <f>D14*E14</f>
        <v>0</v>
      </c>
      <c r="H14" s="9">
        <f>G14*1.08</f>
        <v>0</v>
      </c>
    </row>
    <row r="15" spans="1:8" ht="135">
      <c r="A15" s="5" t="s">
        <v>16</v>
      </c>
      <c r="B15" s="6" t="s">
        <v>65</v>
      </c>
      <c r="C15" s="6" t="s">
        <v>46</v>
      </c>
      <c r="D15" s="7">
        <v>20</v>
      </c>
      <c r="E15" s="9"/>
      <c r="F15" s="8">
        <v>8</v>
      </c>
      <c r="G15" s="9">
        <f t="shared" si="0"/>
        <v>0</v>
      </c>
      <c r="H15" s="9">
        <f t="shared" si="1"/>
        <v>0</v>
      </c>
    </row>
    <row r="16" spans="1:8" ht="123.75">
      <c r="A16" s="5" t="s">
        <v>17</v>
      </c>
      <c r="B16" s="6" t="s">
        <v>66</v>
      </c>
      <c r="C16" s="6" t="s">
        <v>46</v>
      </c>
      <c r="D16" s="7">
        <v>4</v>
      </c>
      <c r="E16" s="9"/>
      <c r="F16" s="8">
        <v>8</v>
      </c>
      <c r="G16" s="9">
        <f t="shared" si="0"/>
        <v>0</v>
      </c>
      <c r="H16" s="9">
        <f t="shared" si="1"/>
        <v>0</v>
      </c>
    </row>
    <row r="17" spans="1:8" ht="90">
      <c r="A17" s="5" t="s">
        <v>19</v>
      </c>
      <c r="B17" s="6" t="s">
        <v>18</v>
      </c>
      <c r="C17" s="6" t="s">
        <v>46</v>
      </c>
      <c r="D17" s="7">
        <v>160</v>
      </c>
      <c r="E17" s="9"/>
      <c r="F17" s="8">
        <v>8</v>
      </c>
      <c r="G17" s="9">
        <f t="shared" si="0"/>
        <v>0</v>
      </c>
      <c r="H17" s="9">
        <f t="shared" si="1"/>
        <v>0</v>
      </c>
    </row>
    <row r="18" spans="1:8" ht="33.75">
      <c r="A18" s="5" t="s">
        <v>20</v>
      </c>
      <c r="B18" s="6" t="s">
        <v>67</v>
      </c>
      <c r="C18" s="6" t="s">
        <v>46</v>
      </c>
      <c r="D18" s="7">
        <v>20</v>
      </c>
      <c r="E18" s="9"/>
      <c r="F18" s="8">
        <v>8</v>
      </c>
      <c r="G18" s="9">
        <f t="shared" si="0"/>
        <v>0</v>
      </c>
      <c r="H18" s="9">
        <f t="shared" si="1"/>
        <v>0</v>
      </c>
    </row>
    <row r="19" spans="1:8" ht="22.5">
      <c r="A19" s="5" t="s">
        <v>21</v>
      </c>
      <c r="B19" s="6" t="s">
        <v>69</v>
      </c>
      <c r="C19" s="6" t="s">
        <v>46</v>
      </c>
      <c r="D19" s="7">
        <v>40</v>
      </c>
      <c r="E19" s="9"/>
      <c r="F19" s="8">
        <v>8</v>
      </c>
      <c r="G19" s="9">
        <f t="shared" si="0"/>
        <v>0</v>
      </c>
      <c r="H19" s="9">
        <f t="shared" si="1"/>
        <v>0</v>
      </c>
    </row>
    <row r="20" spans="1:8" ht="21" customHeight="1">
      <c r="A20" s="5" t="s">
        <v>22</v>
      </c>
      <c r="B20" s="6" t="s">
        <v>68</v>
      </c>
      <c r="C20" s="6" t="s">
        <v>46</v>
      </c>
      <c r="D20" s="7">
        <v>40</v>
      </c>
      <c r="E20" s="9"/>
      <c r="F20" s="8">
        <v>8</v>
      </c>
      <c r="G20" s="9">
        <f t="shared" si="0"/>
        <v>0</v>
      </c>
      <c r="H20" s="9">
        <f t="shared" si="1"/>
        <v>0</v>
      </c>
    </row>
    <row r="21" spans="1:8" ht="21" customHeight="1">
      <c r="A21" s="5" t="s">
        <v>23</v>
      </c>
      <c r="B21" s="6" t="s">
        <v>70</v>
      </c>
      <c r="C21" s="6" t="s">
        <v>46</v>
      </c>
      <c r="D21" s="7">
        <v>20</v>
      </c>
      <c r="E21" s="9"/>
      <c r="F21" s="8">
        <v>8</v>
      </c>
      <c r="G21" s="9">
        <f t="shared" si="0"/>
        <v>0</v>
      </c>
      <c r="H21" s="9">
        <f t="shared" si="1"/>
        <v>0</v>
      </c>
    </row>
    <row r="22" spans="1:8" ht="21" customHeight="1">
      <c r="A22" s="5" t="s">
        <v>24</v>
      </c>
      <c r="B22" s="6" t="s">
        <v>71</v>
      </c>
      <c r="C22" s="6" t="s">
        <v>46</v>
      </c>
      <c r="D22" s="7">
        <v>20</v>
      </c>
      <c r="E22" s="9"/>
      <c r="F22" s="8">
        <v>8</v>
      </c>
      <c r="G22" s="9">
        <f t="shared" si="0"/>
        <v>0</v>
      </c>
      <c r="H22" s="9">
        <f t="shared" si="1"/>
        <v>0</v>
      </c>
    </row>
    <row r="23" spans="1:8" ht="22.5">
      <c r="A23" s="5" t="s">
        <v>25</v>
      </c>
      <c r="B23" s="6" t="s">
        <v>50</v>
      </c>
      <c r="C23" s="6" t="s">
        <v>46</v>
      </c>
      <c r="D23" s="7">
        <v>8</v>
      </c>
      <c r="E23" s="9"/>
      <c r="F23" s="8">
        <v>8</v>
      </c>
      <c r="G23" s="9">
        <f t="shared" si="0"/>
        <v>0</v>
      </c>
      <c r="H23" s="9">
        <f t="shared" si="1"/>
        <v>0</v>
      </c>
    </row>
    <row r="24" spans="1:8" ht="33.75">
      <c r="A24" s="5" t="s">
        <v>26</v>
      </c>
      <c r="B24" s="6" t="s">
        <v>51</v>
      </c>
      <c r="C24" s="6" t="s">
        <v>46</v>
      </c>
      <c r="D24" s="7">
        <v>8</v>
      </c>
      <c r="E24" s="9"/>
      <c r="F24" s="8">
        <v>8</v>
      </c>
      <c r="G24" s="9">
        <f t="shared" si="0"/>
        <v>0</v>
      </c>
      <c r="H24" s="9">
        <f t="shared" si="1"/>
        <v>0</v>
      </c>
    </row>
    <row r="25" spans="1:8" ht="22.5">
      <c r="A25" s="5" t="s">
        <v>27</v>
      </c>
      <c r="B25" s="6" t="s">
        <v>56</v>
      </c>
      <c r="C25" s="6" t="s">
        <v>46</v>
      </c>
      <c r="D25" s="7">
        <v>8</v>
      </c>
      <c r="E25" s="9"/>
      <c r="F25" s="8">
        <v>8</v>
      </c>
      <c r="G25" s="9">
        <f t="shared" si="0"/>
        <v>0</v>
      </c>
      <c r="H25" s="9">
        <f t="shared" si="1"/>
        <v>0</v>
      </c>
    </row>
    <row r="26" spans="1:8" ht="78.75">
      <c r="A26" s="5" t="s">
        <v>28</v>
      </c>
      <c r="B26" s="6" t="s">
        <v>73</v>
      </c>
      <c r="C26" s="6" t="s">
        <v>46</v>
      </c>
      <c r="D26" s="7">
        <v>4</v>
      </c>
      <c r="E26" s="9"/>
      <c r="F26" s="8">
        <v>8</v>
      </c>
      <c r="G26" s="9">
        <f aca="true" t="shared" si="2" ref="G26:G37">D26*E26</f>
        <v>0</v>
      </c>
      <c r="H26" s="9">
        <f t="shared" si="1"/>
        <v>0</v>
      </c>
    </row>
    <row r="27" spans="1:8" ht="66.75" customHeight="1">
      <c r="A27" s="5" t="s">
        <v>29</v>
      </c>
      <c r="B27" s="6" t="s">
        <v>72</v>
      </c>
      <c r="C27" s="6" t="s">
        <v>46</v>
      </c>
      <c r="D27" s="7">
        <v>4</v>
      </c>
      <c r="E27" s="9"/>
      <c r="F27" s="8">
        <v>8</v>
      </c>
      <c r="G27" s="9">
        <f t="shared" si="2"/>
        <v>0</v>
      </c>
      <c r="H27" s="9">
        <f>G27*1.08</f>
        <v>0</v>
      </c>
    </row>
    <row r="28" spans="1:8" ht="70.5" customHeight="1">
      <c r="A28" s="5" t="s">
        <v>30</v>
      </c>
      <c r="B28" s="6" t="s">
        <v>74</v>
      </c>
      <c r="C28" s="6" t="s">
        <v>46</v>
      </c>
      <c r="D28" s="7">
        <v>4</v>
      </c>
      <c r="E28" s="9"/>
      <c r="F28" s="8">
        <v>8</v>
      </c>
      <c r="G28" s="9">
        <f t="shared" si="2"/>
        <v>0</v>
      </c>
      <c r="H28" s="9">
        <f>G28*1.08</f>
        <v>0</v>
      </c>
    </row>
    <row r="29" spans="1:8" ht="123.75">
      <c r="A29" s="5" t="s">
        <v>31</v>
      </c>
      <c r="B29" s="6" t="s">
        <v>83</v>
      </c>
      <c r="C29" s="6" t="s">
        <v>46</v>
      </c>
      <c r="D29" s="7">
        <v>4</v>
      </c>
      <c r="E29" s="9"/>
      <c r="F29" s="8">
        <v>8</v>
      </c>
      <c r="G29" s="9">
        <f t="shared" si="2"/>
        <v>0</v>
      </c>
      <c r="H29" s="9">
        <f>G29*1.08</f>
        <v>0</v>
      </c>
    </row>
    <row r="30" spans="1:8" ht="123.75">
      <c r="A30" s="5" t="s">
        <v>32</v>
      </c>
      <c r="B30" s="6" t="s">
        <v>84</v>
      </c>
      <c r="C30" s="6" t="s">
        <v>46</v>
      </c>
      <c r="D30" s="7">
        <v>4</v>
      </c>
      <c r="E30" s="9"/>
      <c r="F30" s="8">
        <v>8</v>
      </c>
      <c r="G30" s="9">
        <f t="shared" si="2"/>
        <v>0</v>
      </c>
      <c r="H30" s="9">
        <f>G30*1.08</f>
        <v>0</v>
      </c>
    </row>
    <row r="31" spans="1:8" ht="123.75">
      <c r="A31" s="5" t="s">
        <v>34</v>
      </c>
      <c r="B31" s="6" t="s">
        <v>85</v>
      </c>
      <c r="C31" s="6" t="s">
        <v>46</v>
      </c>
      <c r="D31" s="7">
        <v>4</v>
      </c>
      <c r="E31" s="9"/>
      <c r="F31" s="8">
        <v>8</v>
      </c>
      <c r="G31" s="9">
        <f t="shared" si="2"/>
        <v>0</v>
      </c>
      <c r="H31" s="9">
        <f>G31*1.08</f>
        <v>0</v>
      </c>
    </row>
    <row r="32" spans="1:8" ht="45">
      <c r="A32" s="5" t="s">
        <v>35</v>
      </c>
      <c r="B32" s="6" t="s">
        <v>60</v>
      </c>
      <c r="C32" s="6" t="s">
        <v>46</v>
      </c>
      <c r="D32" s="7">
        <v>4</v>
      </c>
      <c r="E32" s="9"/>
      <c r="F32" s="8">
        <v>8</v>
      </c>
      <c r="G32" s="9">
        <f t="shared" si="2"/>
        <v>0</v>
      </c>
      <c r="H32" s="9">
        <f t="shared" si="1"/>
        <v>0</v>
      </c>
    </row>
    <row r="33" spans="1:8" ht="78.75">
      <c r="A33" s="5" t="s">
        <v>36</v>
      </c>
      <c r="B33" s="6" t="s">
        <v>75</v>
      </c>
      <c r="C33" s="6" t="s">
        <v>46</v>
      </c>
      <c r="D33" s="7">
        <v>4</v>
      </c>
      <c r="E33" s="9"/>
      <c r="F33" s="8">
        <v>8</v>
      </c>
      <c r="G33" s="9">
        <f t="shared" si="2"/>
        <v>0</v>
      </c>
      <c r="H33" s="9">
        <f>G33*1.08</f>
        <v>0</v>
      </c>
    </row>
    <row r="34" spans="1:8" ht="67.5">
      <c r="A34" s="5" t="s">
        <v>37</v>
      </c>
      <c r="B34" s="6" t="s">
        <v>80</v>
      </c>
      <c r="C34" s="6" t="s">
        <v>46</v>
      </c>
      <c r="D34" s="7">
        <v>4</v>
      </c>
      <c r="E34" s="9"/>
      <c r="F34" s="8">
        <v>8</v>
      </c>
      <c r="G34" s="9">
        <f t="shared" si="2"/>
        <v>0</v>
      </c>
      <c r="H34" s="9">
        <f t="shared" si="1"/>
        <v>0</v>
      </c>
    </row>
    <row r="35" spans="1:8" ht="45">
      <c r="A35" s="5" t="s">
        <v>38</v>
      </c>
      <c r="B35" s="6" t="s">
        <v>77</v>
      </c>
      <c r="C35" s="6" t="s">
        <v>46</v>
      </c>
      <c r="D35" s="7">
        <v>4</v>
      </c>
      <c r="E35" s="9"/>
      <c r="F35" s="8">
        <v>8</v>
      </c>
      <c r="G35" s="9">
        <f t="shared" si="2"/>
        <v>0</v>
      </c>
      <c r="H35" s="9">
        <f>G35*1.08</f>
        <v>0</v>
      </c>
    </row>
    <row r="36" spans="1:8" ht="45">
      <c r="A36" s="5" t="s">
        <v>39</v>
      </c>
      <c r="B36" s="6" t="s">
        <v>61</v>
      </c>
      <c r="C36" s="6" t="s">
        <v>46</v>
      </c>
      <c r="D36" s="7">
        <v>4</v>
      </c>
      <c r="E36" s="9"/>
      <c r="F36" s="8">
        <v>8</v>
      </c>
      <c r="G36" s="9">
        <f t="shared" si="2"/>
        <v>0</v>
      </c>
      <c r="H36" s="9">
        <f t="shared" si="1"/>
        <v>0</v>
      </c>
    </row>
    <row r="37" spans="1:8" ht="33.75">
      <c r="A37" s="5" t="s">
        <v>40</v>
      </c>
      <c r="B37" s="6" t="s">
        <v>76</v>
      </c>
      <c r="C37" s="6" t="s">
        <v>46</v>
      </c>
      <c r="D37" s="7">
        <v>24</v>
      </c>
      <c r="E37" s="9"/>
      <c r="F37" s="8">
        <v>8</v>
      </c>
      <c r="G37" s="9">
        <f t="shared" si="2"/>
        <v>0</v>
      </c>
      <c r="H37" s="9">
        <f t="shared" si="1"/>
        <v>0</v>
      </c>
    </row>
    <row r="38" spans="1:8" ht="67.5">
      <c r="A38" s="5" t="s">
        <v>41</v>
      </c>
      <c r="B38" s="6" t="s">
        <v>78</v>
      </c>
      <c r="C38" s="6"/>
      <c r="D38" s="7">
        <v>24</v>
      </c>
      <c r="E38" s="9"/>
      <c r="F38" s="8">
        <v>8</v>
      </c>
      <c r="G38" s="9">
        <f aca="true" t="shared" si="3" ref="G38:G43">D38*E38</f>
        <v>0</v>
      </c>
      <c r="H38" s="9">
        <f aca="true" t="shared" si="4" ref="H38:H43">G38*1.08</f>
        <v>0</v>
      </c>
    </row>
    <row r="39" spans="1:8" ht="72.75" customHeight="1">
      <c r="A39" s="5" t="s">
        <v>54</v>
      </c>
      <c r="B39" s="6" t="s">
        <v>79</v>
      </c>
      <c r="C39" s="6"/>
      <c r="D39" s="7">
        <v>24</v>
      </c>
      <c r="E39" s="9"/>
      <c r="F39" s="8">
        <v>8</v>
      </c>
      <c r="G39" s="9">
        <f t="shared" si="3"/>
        <v>0</v>
      </c>
      <c r="H39" s="9">
        <f t="shared" si="4"/>
        <v>0</v>
      </c>
    </row>
    <row r="40" spans="1:8" ht="25.5" customHeight="1">
      <c r="A40" s="5" t="s">
        <v>57</v>
      </c>
      <c r="B40" s="6" t="s">
        <v>87</v>
      </c>
      <c r="C40" s="6" t="s">
        <v>46</v>
      </c>
      <c r="D40" s="7">
        <v>4</v>
      </c>
      <c r="E40" s="9"/>
      <c r="F40" s="8">
        <v>8</v>
      </c>
      <c r="G40" s="9">
        <f t="shared" si="3"/>
        <v>0</v>
      </c>
      <c r="H40" s="9">
        <f t="shared" si="4"/>
        <v>0</v>
      </c>
    </row>
    <row r="41" spans="1:8" ht="27.75" customHeight="1">
      <c r="A41" s="5" t="s">
        <v>58</v>
      </c>
      <c r="B41" s="6" t="s">
        <v>88</v>
      </c>
      <c r="C41" s="6"/>
      <c r="D41" s="7">
        <v>4</v>
      </c>
      <c r="E41" s="9"/>
      <c r="F41" s="8">
        <v>8</v>
      </c>
      <c r="G41" s="9">
        <f t="shared" si="3"/>
        <v>0</v>
      </c>
      <c r="H41" s="9">
        <f t="shared" si="4"/>
        <v>0</v>
      </c>
    </row>
    <row r="42" spans="1:8" ht="45">
      <c r="A42" s="5" t="s">
        <v>59</v>
      </c>
      <c r="B42" s="6" t="s">
        <v>86</v>
      </c>
      <c r="C42" s="6"/>
      <c r="D42" s="7">
        <v>4</v>
      </c>
      <c r="E42" s="9"/>
      <c r="F42" s="8">
        <v>8</v>
      </c>
      <c r="G42" s="9">
        <f t="shared" si="3"/>
        <v>0</v>
      </c>
      <c r="H42" s="9">
        <f t="shared" si="4"/>
        <v>0</v>
      </c>
    </row>
    <row r="43" spans="1:8" ht="15">
      <c r="A43" s="5">
        <v>40</v>
      </c>
      <c r="B43" s="6" t="s">
        <v>89</v>
      </c>
      <c r="C43" s="6"/>
      <c r="D43" s="7">
        <v>4</v>
      </c>
      <c r="E43" s="9"/>
      <c r="F43" s="8">
        <v>8</v>
      </c>
      <c r="G43" s="9">
        <f t="shared" si="3"/>
        <v>0</v>
      </c>
      <c r="H43" s="9">
        <f t="shared" si="4"/>
        <v>0</v>
      </c>
    </row>
    <row r="44" spans="1:8" ht="56.25">
      <c r="A44" s="5" t="s">
        <v>81</v>
      </c>
      <c r="B44" s="6" t="s">
        <v>90</v>
      </c>
      <c r="C44" s="6" t="s">
        <v>46</v>
      </c>
      <c r="D44" s="7">
        <v>24</v>
      </c>
      <c r="E44" s="9"/>
      <c r="F44" s="8">
        <v>8</v>
      </c>
      <c r="G44" s="9">
        <f aca="true" t="shared" si="5" ref="G44:G50">D44*E44</f>
        <v>0</v>
      </c>
      <c r="H44" s="9">
        <f aca="true" t="shared" si="6" ref="H44:H50">G44*1.08</f>
        <v>0</v>
      </c>
    </row>
    <row r="45" spans="1:8" ht="135">
      <c r="A45" s="5">
        <v>42</v>
      </c>
      <c r="B45" s="6" t="s">
        <v>91</v>
      </c>
      <c r="C45" s="6" t="s">
        <v>46</v>
      </c>
      <c r="D45" s="7">
        <v>4</v>
      </c>
      <c r="E45" s="9"/>
      <c r="F45" s="8">
        <v>8</v>
      </c>
      <c r="G45" s="9">
        <f t="shared" si="5"/>
        <v>0</v>
      </c>
      <c r="H45" s="9">
        <f t="shared" si="6"/>
        <v>0</v>
      </c>
    </row>
    <row r="46" spans="1:8" ht="33.75">
      <c r="A46" s="5">
        <v>43</v>
      </c>
      <c r="B46" s="6" t="s">
        <v>95</v>
      </c>
      <c r="C46" s="6" t="s">
        <v>46</v>
      </c>
      <c r="D46" s="7">
        <v>4</v>
      </c>
      <c r="E46" s="9"/>
      <c r="F46" s="8">
        <v>8</v>
      </c>
      <c r="G46" s="9">
        <f t="shared" si="5"/>
        <v>0</v>
      </c>
      <c r="H46" s="9">
        <f t="shared" si="6"/>
        <v>0</v>
      </c>
    </row>
    <row r="47" spans="1:8" ht="56.25">
      <c r="A47" s="5">
        <v>44</v>
      </c>
      <c r="B47" s="6" t="s">
        <v>96</v>
      </c>
      <c r="C47" s="6" t="s">
        <v>46</v>
      </c>
      <c r="D47" s="7">
        <v>4</v>
      </c>
      <c r="E47" s="9"/>
      <c r="F47" s="8">
        <v>8</v>
      </c>
      <c r="G47" s="9">
        <f t="shared" si="5"/>
        <v>0</v>
      </c>
      <c r="H47" s="9">
        <f t="shared" si="6"/>
        <v>0</v>
      </c>
    </row>
    <row r="48" spans="1:8" ht="45">
      <c r="A48" s="5">
        <v>45</v>
      </c>
      <c r="B48" s="6" t="s">
        <v>92</v>
      </c>
      <c r="C48" s="6" t="s">
        <v>46</v>
      </c>
      <c r="D48" s="16">
        <v>20</v>
      </c>
      <c r="E48" s="9"/>
      <c r="F48" s="8">
        <v>8</v>
      </c>
      <c r="G48" s="9">
        <f t="shared" si="5"/>
        <v>0</v>
      </c>
      <c r="H48" s="9">
        <f t="shared" si="6"/>
        <v>0</v>
      </c>
    </row>
    <row r="49" spans="1:8" ht="45">
      <c r="A49" s="5">
        <v>46</v>
      </c>
      <c r="B49" s="6" t="s">
        <v>100</v>
      </c>
      <c r="C49" s="6"/>
      <c r="D49" s="16">
        <v>4</v>
      </c>
      <c r="E49" s="9"/>
      <c r="F49" s="8">
        <v>8</v>
      </c>
      <c r="G49" s="9">
        <f t="shared" si="5"/>
        <v>0</v>
      </c>
      <c r="H49" s="9">
        <f t="shared" si="6"/>
        <v>0</v>
      </c>
    </row>
    <row r="50" spans="1:8" ht="22.5">
      <c r="A50" s="5">
        <v>47</v>
      </c>
      <c r="B50" s="6" t="s">
        <v>99</v>
      </c>
      <c r="C50" s="6" t="s">
        <v>46</v>
      </c>
      <c r="D50" s="16">
        <v>4</v>
      </c>
      <c r="E50" s="9"/>
      <c r="F50" s="8">
        <v>8</v>
      </c>
      <c r="G50" s="9">
        <f t="shared" si="5"/>
        <v>0</v>
      </c>
      <c r="H50" s="9">
        <f t="shared" si="6"/>
        <v>0</v>
      </c>
    </row>
    <row r="51" spans="1:8" ht="33.75">
      <c r="A51" s="5">
        <v>48</v>
      </c>
      <c r="B51" s="6" t="s">
        <v>53</v>
      </c>
      <c r="C51" s="6" t="s">
        <v>46</v>
      </c>
      <c r="D51" s="7">
        <v>80</v>
      </c>
      <c r="E51" s="9"/>
      <c r="F51" s="8">
        <v>8</v>
      </c>
      <c r="G51" s="9">
        <f aca="true" t="shared" si="7" ref="G51:G62">D51*E51</f>
        <v>0</v>
      </c>
      <c r="H51" s="9">
        <f t="shared" si="1"/>
        <v>0</v>
      </c>
    </row>
    <row r="52" spans="1:8" ht="33.75">
      <c r="A52" s="5">
        <v>49</v>
      </c>
      <c r="B52" s="6" t="s">
        <v>52</v>
      </c>
      <c r="C52" s="6" t="s">
        <v>46</v>
      </c>
      <c r="D52" s="7">
        <v>80</v>
      </c>
      <c r="E52" s="9"/>
      <c r="F52" s="8">
        <v>8</v>
      </c>
      <c r="G52" s="9">
        <f t="shared" si="7"/>
        <v>0</v>
      </c>
      <c r="H52" s="9">
        <f t="shared" si="1"/>
        <v>0</v>
      </c>
    </row>
    <row r="53" spans="1:8" ht="33.75">
      <c r="A53" s="5">
        <v>50</v>
      </c>
      <c r="B53" s="6" t="s">
        <v>93</v>
      </c>
      <c r="C53" s="6" t="s">
        <v>46</v>
      </c>
      <c r="D53" s="7">
        <v>40</v>
      </c>
      <c r="E53" s="9"/>
      <c r="F53" s="8">
        <v>8</v>
      </c>
      <c r="G53" s="9">
        <f t="shared" si="7"/>
        <v>0</v>
      </c>
      <c r="H53" s="9">
        <f>G53*1.08</f>
        <v>0</v>
      </c>
    </row>
    <row r="54" spans="1:8" ht="15">
      <c r="A54" s="5">
        <v>51</v>
      </c>
      <c r="B54" s="6" t="s">
        <v>97</v>
      </c>
      <c r="C54" s="6" t="s">
        <v>46</v>
      </c>
      <c r="D54" s="7">
        <v>8</v>
      </c>
      <c r="E54" s="9"/>
      <c r="F54" s="8">
        <v>8</v>
      </c>
      <c r="G54" s="9">
        <f t="shared" si="7"/>
        <v>0</v>
      </c>
      <c r="H54" s="9">
        <f t="shared" si="1"/>
        <v>0</v>
      </c>
    </row>
    <row r="55" spans="1:8" ht="15">
      <c r="A55" s="5">
        <v>52</v>
      </c>
      <c r="B55" s="6" t="s">
        <v>44</v>
      </c>
      <c r="C55" s="6" t="s">
        <v>46</v>
      </c>
      <c r="D55" s="7">
        <v>200</v>
      </c>
      <c r="E55" s="9"/>
      <c r="F55" s="8">
        <v>8</v>
      </c>
      <c r="G55" s="9">
        <f t="shared" si="7"/>
        <v>0</v>
      </c>
      <c r="H55" s="9">
        <f t="shared" si="1"/>
        <v>0</v>
      </c>
    </row>
    <row r="56" spans="1:8" ht="22.5">
      <c r="A56" s="5">
        <v>53</v>
      </c>
      <c r="B56" s="6" t="s">
        <v>94</v>
      </c>
      <c r="C56" s="6" t="s">
        <v>46</v>
      </c>
      <c r="D56" s="7">
        <v>20</v>
      </c>
      <c r="E56" s="9"/>
      <c r="F56" s="8">
        <v>8</v>
      </c>
      <c r="G56" s="9">
        <f t="shared" si="7"/>
        <v>0</v>
      </c>
      <c r="H56" s="9">
        <f t="shared" si="1"/>
        <v>0</v>
      </c>
    </row>
    <row r="57" spans="1:8" ht="45">
      <c r="A57" s="5">
        <v>54</v>
      </c>
      <c r="B57" s="6" t="s">
        <v>43</v>
      </c>
      <c r="C57" s="6" t="s">
        <v>46</v>
      </c>
      <c r="D57" s="7">
        <v>40</v>
      </c>
      <c r="E57" s="9"/>
      <c r="F57" s="8">
        <v>8</v>
      </c>
      <c r="G57" s="9">
        <f t="shared" si="7"/>
        <v>0</v>
      </c>
      <c r="H57" s="9">
        <f t="shared" si="1"/>
        <v>0</v>
      </c>
    </row>
    <row r="58" spans="1:8" ht="33.75">
      <c r="A58" s="5">
        <v>55</v>
      </c>
      <c r="B58" s="6" t="s">
        <v>42</v>
      </c>
      <c r="C58" s="6" t="s">
        <v>46</v>
      </c>
      <c r="D58" s="7">
        <v>40</v>
      </c>
      <c r="E58" s="9"/>
      <c r="F58" s="8">
        <v>8</v>
      </c>
      <c r="G58" s="9">
        <f t="shared" si="7"/>
        <v>0</v>
      </c>
      <c r="H58" s="9">
        <f t="shared" si="1"/>
        <v>0</v>
      </c>
    </row>
    <row r="59" spans="1:8" ht="45">
      <c r="A59" s="5">
        <v>56</v>
      </c>
      <c r="B59" s="6" t="s">
        <v>98</v>
      </c>
      <c r="C59" s="6" t="s">
        <v>46</v>
      </c>
      <c r="D59" s="7">
        <v>4</v>
      </c>
      <c r="E59" s="9"/>
      <c r="F59" s="8">
        <v>8</v>
      </c>
      <c r="G59" s="9">
        <f>D59*E59</f>
        <v>0</v>
      </c>
      <c r="H59" s="9">
        <f>G59*1.08</f>
        <v>0</v>
      </c>
    </row>
    <row r="60" spans="1:8" ht="33.75">
      <c r="A60" s="5">
        <v>57</v>
      </c>
      <c r="B60" s="6" t="s">
        <v>108</v>
      </c>
      <c r="C60" s="6" t="s">
        <v>46</v>
      </c>
      <c r="D60" s="7">
        <v>240</v>
      </c>
      <c r="E60" s="9"/>
      <c r="F60" s="8">
        <v>8</v>
      </c>
      <c r="G60" s="9">
        <f>D60*E60</f>
        <v>0</v>
      </c>
      <c r="H60" s="9">
        <f>G60*1.08</f>
        <v>0</v>
      </c>
    </row>
    <row r="61" spans="1:8" ht="56.25">
      <c r="A61" s="5">
        <v>58</v>
      </c>
      <c r="B61" s="6" t="s">
        <v>109</v>
      </c>
      <c r="C61" s="6" t="s">
        <v>46</v>
      </c>
      <c r="D61" s="7">
        <v>80</v>
      </c>
      <c r="E61" s="9"/>
      <c r="F61" s="8">
        <v>8</v>
      </c>
      <c r="G61" s="9">
        <f>D61*E61</f>
        <v>0</v>
      </c>
      <c r="H61" s="9">
        <f>G61*1.08</f>
        <v>0</v>
      </c>
    </row>
    <row r="62" spans="1:8" ht="22.5">
      <c r="A62" s="5">
        <v>59</v>
      </c>
      <c r="B62" s="6" t="s">
        <v>107</v>
      </c>
      <c r="C62" s="6" t="s">
        <v>46</v>
      </c>
      <c r="D62" s="7">
        <v>160</v>
      </c>
      <c r="E62" s="9"/>
      <c r="F62" s="8">
        <v>8</v>
      </c>
      <c r="G62" s="9">
        <f t="shared" si="7"/>
        <v>0</v>
      </c>
      <c r="H62" s="9">
        <f>G62*1.08</f>
        <v>0</v>
      </c>
    </row>
    <row r="63" spans="1:8" ht="15">
      <c r="A63" s="11"/>
      <c r="B63" s="12" t="s">
        <v>47</v>
      </c>
      <c r="C63" s="13" t="s">
        <v>47</v>
      </c>
      <c r="D63" s="14"/>
      <c r="E63" s="14"/>
      <c r="F63" s="14" t="s">
        <v>48</v>
      </c>
      <c r="G63" s="26">
        <f>SUM(G4:G62)</f>
        <v>0</v>
      </c>
      <c r="H63" s="15">
        <f>SUM(H4:H62)</f>
        <v>0</v>
      </c>
    </row>
    <row r="64" spans="1:8" ht="15">
      <c r="A64" s="19"/>
      <c r="B64" s="20"/>
      <c r="C64" s="21"/>
      <c r="D64" s="22"/>
      <c r="E64" s="22"/>
      <c r="F64" s="22"/>
      <c r="G64" s="27"/>
      <c r="H64" s="23"/>
    </row>
    <row r="65" spans="1:11" ht="15">
      <c r="A65" s="19"/>
      <c r="B65" s="20" t="s">
        <v>126</v>
      </c>
      <c r="C65" s="21"/>
      <c r="D65" s="22"/>
      <c r="E65" s="22"/>
      <c r="F65" s="22"/>
      <c r="G65" s="27"/>
      <c r="H65" s="23"/>
      <c r="I65" s="18"/>
      <c r="J65" s="18"/>
      <c r="K65" s="18"/>
    </row>
    <row r="66" spans="1:11" ht="15">
      <c r="A66" s="2" t="s">
        <v>110</v>
      </c>
      <c r="B66" s="1"/>
      <c r="C66" s="1"/>
      <c r="D66" s="1"/>
      <c r="E66" s="1"/>
      <c r="I66" s="18"/>
      <c r="J66" s="23"/>
      <c r="K66" s="18"/>
    </row>
    <row r="67" spans="1:11" ht="15">
      <c r="A67" s="32" t="s">
        <v>112</v>
      </c>
      <c r="B67" s="32"/>
      <c r="C67" s="32"/>
      <c r="D67" s="32"/>
      <c r="E67" s="32"/>
      <c r="F67" s="18"/>
      <c r="I67" s="18"/>
      <c r="J67" s="18"/>
      <c r="K67" s="18"/>
    </row>
    <row r="68" spans="1:6" ht="15">
      <c r="A68" s="32" t="s">
        <v>111</v>
      </c>
      <c r="B68" s="32"/>
      <c r="C68" s="32"/>
      <c r="D68" s="32"/>
      <c r="E68" s="32"/>
      <c r="F68" s="18"/>
    </row>
    <row r="69" spans="1:6" ht="15">
      <c r="A69" s="32" t="s">
        <v>114</v>
      </c>
      <c r="B69" s="32"/>
      <c r="C69" s="32"/>
      <c r="D69" s="32"/>
      <c r="E69" s="32"/>
      <c r="F69" s="18"/>
    </row>
    <row r="70" spans="1:10" ht="15">
      <c r="A70" s="32" t="s">
        <v>113</v>
      </c>
      <c r="B70" s="32"/>
      <c r="C70" s="32"/>
      <c r="D70" s="32"/>
      <c r="E70" s="32"/>
      <c r="F70" s="18"/>
      <c r="J70" s="24"/>
    </row>
    <row r="71" spans="2:10" ht="15">
      <c r="B71" s="29" t="s">
        <v>118</v>
      </c>
      <c r="C71" s="30"/>
      <c r="D71" s="29"/>
      <c r="E71" s="30"/>
      <c r="F71" s="30"/>
      <c r="G71" s="30"/>
      <c r="H71" s="30"/>
      <c r="I71" s="30"/>
      <c r="J71" s="30"/>
    </row>
    <row r="72" spans="2:10" ht="15">
      <c r="B72" s="29" t="s">
        <v>119</v>
      </c>
      <c r="C72" s="30"/>
      <c r="D72" s="29"/>
      <c r="E72" s="30"/>
      <c r="F72" s="30"/>
      <c r="G72" s="30"/>
      <c r="H72" s="30"/>
      <c r="I72" s="30"/>
      <c r="J72" s="30"/>
    </row>
    <row r="73" spans="2:10" ht="15">
      <c r="B73" s="29" t="s">
        <v>120</v>
      </c>
      <c r="C73" s="30"/>
      <c r="D73" s="29"/>
      <c r="E73" s="30"/>
      <c r="F73" s="30"/>
      <c r="G73" s="30"/>
      <c r="H73" s="30"/>
      <c r="I73" s="30"/>
      <c r="J73" s="30"/>
    </row>
    <row r="74" spans="2:10" ht="15">
      <c r="B74" s="29" t="s">
        <v>119</v>
      </c>
      <c r="C74" s="30"/>
      <c r="D74" s="29"/>
      <c r="E74" s="30"/>
      <c r="F74" s="30"/>
      <c r="G74" s="30"/>
      <c r="H74" s="30"/>
      <c r="I74" s="30"/>
      <c r="J74" s="30"/>
    </row>
    <row r="75" spans="2:10" ht="15">
      <c r="B75" s="29" t="s">
        <v>121</v>
      </c>
      <c r="C75" s="30"/>
      <c r="D75" s="29"/>
      <c r="E75" s="30"/>
      <c r="F75" s="30"/>
      <c r="G75" s="30"/>
      <c r="H75" s="30"/>
      <c r="I75" s="30"/>
      <c r="J75" s="30"/>
    </row>
    <row r="76" spans="2:10" ht="15">
      <c r="B76" s="29" t="s">
        <v>122</v>
      </c>
      <c r="C76" s="30"/>
      <c r="D76" s="29"/>
      <c r="E76" s="30"/>
      <c r="F76" s="30"/>
      <c r="G76" s="30"/>
      <c r="H76" s="30"/>
      <c r="I76" s="30"/>
      <c r="J76" s="30"/>
    </row>
    <row r="77" spans="2:10" ht="15">
      <c r="B77" s="29"/>
      <c r="C77" s="30"/>
      <c r="D77" s="29"/>
      <c r="E77" s="30"/>
      <c r="F77" s="30"/>
      <c r="G77" s="30"/>
      <c r="H77" s="30"/>
      <c r="I77" s="30"/>
      <c r="J77" s="30"/>
    </row>
    <row r="78" spans="2:8" ht="81.75" customHeight="1">
      <c r="B78" s="31" t="s">
        <v>125</v>
      </c>
      <c r="C78" s="31"/>
      <c r="D78" s="31"/>
      <c r="E78" s="31"/>
      <c r="F78" s="31"/>
      <c r="G78" s="31"/>
      <c r="H78" s="31"/>
    </row>
    <row r="79" spans="4:8" ht="15">
      <c r="D79" s="29"/>
      <c r="E79" s="30" t="s">
        <v>123</v>
      </c>
      <c r="F79" s="30"/>
      <c r="G79" s="30"/>
      <c r="H79" s="30"/>
    </row>
    <row r="80" spans="4:8" ht="15">
      <c r="D80" s="29" t="s">
        <v>124</v>
      </c>
      <c r="E80" s="30"/>
      <c r="F80" s="30"/>
      <c r="G80" s="30"/>
      <c r="H80" s="30"/>
    </row>
  </sheetData>
  <sheetProtection/>
  <mergeCells count="5">
    <mergeCell ref="B78:H78"/>
    <mergeCell ref="A67:E67"/>
    <mergeCell ref="A68:E68"/>
    <mergeCell ref="A69:E69"/>
    <mergeCell ref="A70:E7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2020-12-21T09:26:54Z</dcterms:modified>
  <cp:category/>
  <cp:version/>
  <cp:contentType/>
  <cp:contentStatus/>
</cp:coreProperties>
</file>