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965" tabRatio="213" activeTab="0"/>
  </bookViews>
  <sheets>
    <sheet name="Arkusz1" sheetId="1" r:id="rId1"/>
  </sheets>
  <definedNames>
    <definedName name="_xlnm.Print_Area" localSheetId="0">'Arkusz1'!$A$1:$K$41</definedName>
  </definedNames>
  <calcPr fullCalcOnLoad="1"/>
</workbook>
</file>

<file path=xl/sharedStrings.xml><?xml version="1.0" encoding="utf-8"?>
<sst xmlns="http://schemas.openxmlformats.org/spreadsheetml/2006/main" count="115" uniqueCount="56">
  <si>
    <t>Asortyment</t>
  </si>
  <si>
    <t>jednostka miary</t>
  </si>
  <si>
    <t>Ilość/ szt/op</t>
  </si>
  <si>
    <t>Cena jedn. Netto</t>
  </si>
  <si>
    <t>VAT (%)</t>
  </si>
  <si>
    <t>Wartość netto</t>
  </si>
  <si>
    <t>Wartość VAT</t>
  </si>
  <si>
    <t>Wartość brutto</t>
  </si>
  <si>
    <t>szt.</t>
  </si>
  <si>
    <t>LP</t>
  </si>
  <si>
    <t>razem:</t>
  </si>
  <si>
    <t>x</t>
  </si>
  <si>
    <t>(upoważnionego przedstawiciela wykonawcy)</t>
  </si>
  <si>
    <t>Bezigłowy przyrząd do pobierania płynów infuzyjnych z butelek wyposażony w bezigłowy, przeźroczysty port z systemem podzielnej samouszczelniającej się niebieskiej membrany silikonowej nie wystającej poza obręb portu, bez elementów metalowych, pozwalajacy na wielokrotne użycie z czasem użytkowania przez 7 dni lub do 140 aktywacji. Pasujący do złączy luer oraz luer-lock. Pakowany pojedynczo, sterylny. Opakowanie paier - folia.</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</si>
  <si>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20G 1,1x32mm, przepływ 55ml/min.</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</si>
  <si>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22G 0,9x25mm, przepływ 33ml/min.</t>
  </si>
  <si>
    <t>Kaniula bezpieczna do długotrwałych wlewów dożylnych wykonana z  FEP lub PTFE z filtrem hydrofobowym,  posiadająca 4 paski radiocieniujące, kodowany kolorystycznie samodomykający się korek portu bocznego. Złożona pozycja skrzydełek ułatwiająca trzymanie kaniuli, Specjalny kształt igły aktywujący w czasie wyjmowania igły z kaniuli plastikowe zabezpieczanie z metalowym mechanizmem zabezpieczającym, zaciskające się wokół koniuszka igły - chroni przed przypadkowym zakłuciem. Sterylna, niepirogenna wolna od DEHP. Koreczek z trzpieniem poniżej krawędzi z wyraźnie uwypukloną, prążkowaną kryzą dającą pewny uchwyt w rękawiczkach w trakcie działań ratowniczych. Wyraźna data produkcji i ważności na opakowaniu jednostkowym. Opakowanie typu Tyvec z łatwym otwieraniem. Rozmiar 18G 1,3x45mm, przepływ 85ml/min.</t>
  </si>
  <si>
    <t>Kaniula dotętnicza z zaworem odcinającym wykonana z FEP lub PTFE Rozmiar: 20G 1,1x45mm, przepływ 49 ml/min. Sterylna.</t>
  </si>
  <si>
    <t xml:space="preserve">Przedłużacz do pomp infuzyjnych dł. 150 cm, nie zawierający ftalanów, – jałowy </t>
  </si>
  <si>
    <t xml:space="preserve">Przedłużacz do pomp infuzyjnych dł. 150 cm, nie zawierający ftalanów, – jałowy czarny </t>
  </si>
  <si>
    <t>Przedłużacz do pomp infuzyjnych dł. 150 cm, nie zawierający ftalanów, – jałowy  bursztynowy</t>
  </si>
  <si>
    <t>Wymagane materiały informacyjne do oferty</t>
  </si>
  <si>
    <t>TAK</t>
  </si>
  <si>
    <t xml:space="preserve">Kraniki trójdrożne wykonane z poliwęglanu z możliwością podawania lipidów, z dwoma koreczkami zabezpiczającymni z trzpieniem poniżej krawędzi korka. Obrotowa końcówka luer-lock zabezpieczona przeźroczystą zatyczką. Możliwość zmiany pozycji w zakresie 360 stopni (bez ograniczeń). Posiadające optyczny identyfikator pozycji otwarty/zamknięty w formie strzałki. Wolne od PVC, lateksu i ftalanów. Opakowanie sztywne przeźroczyste z papierem klasy Tyvec </t>
  </si>
  <si>
    <t>Przy sporządzaniu kosztorysu ofertowego należy podać wszystkie wartości do dwóch miejsc po przecinku,  zachowując układ kolumn i ilości zawarte we wzorze</t>
  </si>
  <si>
    <t>Podana cena w formularzu powinna uwzględniać wszystkie koszty związane z realizacją zamówienia.</t>
  </si>
  <si>
    <t>Zapotrzebowanie na sterylny sprzęt jednorazowego użytku kaniule, przyrządy, porty</t>
  </si>
  <si>
    <t>Nazwa producenta</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</si>
  <si>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22G 0,8x25mm, przepływ 31ml/min.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</si>
  <si>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20G 1,0x32mm, przepływ 54ml/min.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</si>
  <si>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18G 1,2x32mm, przepływ 80ml/min.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</si>
  <si>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17G 1,4x45mm, przepływ 125ml/min.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</si>
  <si>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 26G 0,6x19mm, przepływ 10ml/min.</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</si>
  <si>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Rozmiary: 24G 0,7x19mm, przepływ 18ml/min. oraz 24G 0,7x19mm, przepływ 22ml/min. (zamawiane zależnie od potrzeb)</t>
  </si>
  <si>
    <t>Kaniula do długotrwałych wlewów dożylnych wykonana z FEP lub PTFE, wolna od lateksu i PCV, z zaworem iniekcyjnym, z korkiem samodomykającym, z filtrem hydrofobowym, widoczna w promieniach RTG posiadająca 4 paski kontrastujące, korek luer - lock z trzpieniem poniżej jego krawędzi, ze skrzydełkami.  Sterylna. Rozmiary: 16G 1,7x45mm, przepływ 180ml/min. oraz 16G 1,7x45mm, przepływ 196ml/min.(zamawiane zależnie od potrzeb)</t>
  </si>
  <si>
    <t>Bezigłowy port do iniekcji do użytku przez 7 dni lub 350 aktywacji. Przeźroczysta obudowa wykonana z poliwęglanu oraz przeźroczysta, podzielna, silikonowa membrana nie wystająca poza obręb portu, bez części metalowych. Objętość wypełnienia 0,09 ml, przepływ 350 ml/min, wytrzymałość na ciśnienie płynu iniekcyjnego: 3 bary, wytrzymałość na ciśnienie zwrotne: 2 bary, średnica max 12mm. Posiada aplikator umożliwiający wyjęcie z opakowania bez kontaminacji. Pozbawione lateksu i ftalanów.  Sterylny, pakowany pojedynczo w opakowanie papier-folia.</t>
  </si>
  <si>
    <t xml:space="preserve">Przyrząd do przetaczania krwi i jej  preparatów posiadający uniwersalny, ostry, dwukanałowy kolec komory kroplowej z zatyczką. Odpowietrznik z filtrem przeciwbakteryjnym oraz zamykaną kolorową (czerwoną) klapką. Komora kroplowa o długości minimum 90mm. Kroplomierz (20 kropli = 1ml +/- 0,1ml). Filtr płynu o dużej powierzchni, 200µm. Precyzyjny zacisk rolkowy z miejscem na dren oraz igłę po użyciu. Łącznik luer-lock z zatyczką umożliwiający szczelne i trwałe połączenie z kaniulą dożylną. Dren długości 150 cm. Sterylny, apirogenny, nietoksyczny, jednokrotnego użytku. Wolny od ftalanów. Opakowanie typu papier - folia z napisami w języku polskim w kolorze czerwonym umożliwiające rozróżnienie aparatów do infuzji od aparatów do przetaczania krwi.     </t>
  </si>
  <si>
    <t>Przyrząd do przetaczania płynów infuzyjnych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</si>
  <si>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Przyrząd do przetaczania leków światłoczułych - bursztynowy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</si>
  <si>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 xml:space="preserve">Przyrząd do przetoczeń płynów infuzyjnych z komorą kroplową 62mm (55mm w części przeźroczystej), z precyzyjnym regulatorem przepływu w kształcie dysku z uchwytem umożliwiającym obsługę jedną ręką, z zakresem regulacji do 300 ml/h. Dren 180cm z portem do dodatkowej iniekcji. Posiada dodatkowy zacisk rolkowy. Zakończenie drenu luer-lock. Bez zawartości lateksu. Pakowany pojedynczo. Jednorazowy, sterylny, sterylizowany EO. </t>
  </si>
  <si>
    <t>Przyrząd bezpieczny grawitacyjny do infuzji do przetaczania płynów/leków wyposażony w system typu Air Pass, który umożliwia wypełnienie / przepłukiwanie drenu bez przypadkowego zanieczyszczenia. W komorze kroplowej umieszczony pływak automatycznie blokujący przepływ, zabezpieczający przedostawanie się powietrza do drenu oraz zapobiegający wstecznemu przepływowi krwi po zakończeniu infuzji. Odpowietrznik z filtrem przeciwbakteryjnym zamykany niebieską klapką. Komora kroplowa składa się z części elastycznej oraz część sztywnej z wbudowanym pływakiem. Kroplomierz komory 20 kropli = 1 ml +\- 0,1 ml. Filtr zabezpieczający przed większymi cząstkami w o skuteczności filtrowania 15 µm wbudowany na końcu drenu od strony pacjenta (nie w komorze), Miękki elastyczny dren o długości min. 180 cm z dodatkowym portem do podawania leków. Uniwersalne zakończenie Luer-Lock zabezpieczone koreczkiem typu Air Pass. Precyzyjny, bezpieczny zacisk rolkowy. Nie zawiera lateksu, nie zawiera ftalanów, niepirogenny. Jednorazowy, sterylizowany EO. Opakowanie jednostkowe: papier/folia.</t>
  </si>
  <si>
    <t xml:space="preserve">Hemostatyczny zabezpieczenie do żył obwodowych, który może być stosowany po pobraniu krwi, transfuzji, infuzji, hemodializie. Efekt homostatyczny uzyskuje dzięki kompresji czterowarstwową podkładką o grubości 6 mm, która ma zdolność wchłania krwi oraz taśmie włókninowej o odpowiedniej elastyczności. Dostępny w kolorze białym i kolorze skóry. Wymiary opatrunku 39mm x 80 mm. Podkładka o owalnym kształcie o długości 27 mm. Sterylny. </t>
  </si>
  <si>
    <t>Hemostatyczne zabezpieczenie stosowne po usunięciu igły z tętnicy promieniowej lub tętnicy grzbietowej stopy. Stosowany np. po pomiarze ciśnienia tętniczego lub gazometrii. Efekt hemostatyczny zapewnia odpowiednia kompresja za pomocą plastikowej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t>
  </si>
  <si>
    <t>Zabezpieczenie poiniekcyjne o średnicy 36 mm  z podkładką hemostatyczną o średnicy 15 mm i grubości 3 mm. Dostępny w kolorze białym i kolorze skóry. Pakowane pojedynczo w higieniczne opakowanie, warstwa klejąca plastra jest umocowana na opakowaniu, a złożona mała podkładka antyadhezyjna jest łatwa do trzymania, co ułatwia użytkownikom używanie zarówno bez dotykania podkładki i powierzchni samoprzylepnej. Sterylny.</t>
  </si>
  <si>
    <t xml:space="preserve">Przyrząd do przetaczania płynów infuzyjnych posiadający uniwersalny, ostry kolec pozwalający na  całkowite opróżnienie butelki. Igła biorcza dwukanałowa z odpowietrznikiem z filtrem. Komora kroplowa - 45 mm (40 mm w części przezroczystej). Kroplomierz 20 kropli z filtrem płynu 15 µm.                                             
Precyzyjny rolkowy regulator przepływu. Dren długości 150 cm. Sterylny,  nietoksyczny, jednokrotnego użytku. Wolny od ftalanów. Opakowanie z napisami w języku polskim w kolorze niebieskim umożliwiające rozróżnienie aparatów do przetaczania krwi od aparatów do infuzji.   </t>
  </si>
  <si>
    <t>Przyrząd do bezpiecznego przetaczania płynów w terapii infuzyjnej z możliwością utrzymania przez 24 godziny w czasie prowadzenia nieprzerwanej infuzji. Dwukanałowy, ostry kolec komory kroplowej ze zmatowioną powierzchnią, gwarantujący szczelne i pewne połączenie z pojemnikami z płynami. Odpowietrznik z filtrem przeciwbakteryjnym zamykany niebieską klapką. Elastyczna komora kroplowa o wielkości 6cm zaopatrzona w dodatkowe skrzydełka dociskowe ułatwiające wkłucie w pojemniki z płynami.Hydrofilowy filtr cząsteczkowy o wielkości oczek 10 μm, automatycznie zatrzymujący przepływ po opróżnieniu komory. Zabezpiecza przed przedostawaniem się powietrza do drenu zapobiegając zatorowi powietrznemu. Miękki i elastyczny dren o długości min. 180cm z dodatkowym portem do podawania leków. Uniwersalne zakończenie luer-lock zabezpieczone koreczkiem typu  Air Pass z filtrem hydrofobowym, który umożliwia wypełnienie drenu bez przypadkowego zanieczyszczenia oraz zabezpiecza przed wyciekaniem płynu. Nie zawiera lateksu, nie zawiera ftalanów. Niepirogenny. Jednorazowy, sterylizowany EO. Opakowanie: papier/folia</t>
  </si>
  <si>
    <t>Bezigłowy port iniekcyjny z przedłużaczem z czasem stosowania przez 7 dni lub 350 aktywacji, przeźroczysta obudowa, przeźroczysta silikonowa samouszczelniająca się membrana nie wystająca poza obręb portu, bez elementów metalowych, długość całkowita 15cm (+/- 1cm) z przesuwnym zaciskiem na drenie. Posiada aplikator umożliwiający wyjęcie z opakowania bez kontaminacji. Dostępne w dwóch średnicach drenów: 1,0 x 2,7mm i 3,0 x 4,0mm (zamawiany zależnie od potrzeb). Pakowany pojedynczo, sterylny. Opakowanie folia/papier</t>
  </si>
  <si>
    <t>Podwójny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</si>
  <si>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Potrójny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</si>
  <si>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Poczwórny bezigłowy port iniekcyjny z przedłużaczami z czasem stosowania przez 7 dni lub 350 aktywacji, przeźroczysta obudowa, przezroczysta silikonowa samouszczelniająca się membrana nie wystająca poza obręb portu, bez elementów metalowych, długość całkowita 15cm (+/- 1cm) z przesuwnymi zaciskami na drenie. Posiada aplikator umożliwiający wyjęcie z opakowania bez kontaminacji. Dostępne w dwóch średnicach drenów: 1,0 x 2,7mm i 3,0 x 4,0mm (zamawiany zależnie od potrzeb). Pakowany pojedynczo, sterylny. Opakowanie folia/papier</t>
  </si>
  <si>
    <t>Uwaga: W celu potwierdzenia, że oferowane produkty odpowiadają wymaganiom określonym przez Zamawiającego, Wykonawca złoży wraz z ofertą następujące przedmiotowe środki dowodowe:
- materiały informacyjne (np. karty katalogowe, foldery, ulotki lub inne materiały) potwierdzające parametry zaoferowanych produktów - potwierdzające spełnienie wszystkich wymagań stawianych przez Zamawiającego, opisanych w formularzu cenowym – dotyczy produktów zaznaczonych w kolumnie  „Wymagane materiały informacyjne do oferty”
- oświadczenie Wykonawcy, że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lub stosowne oświadczenie, iż do danego produktu nie stosuje się w/w przepisów.
Jednocześnie Wykonawca zobowiązuje się na każde żądanie Zamawiającego po podpisaniu umowy do przedłożenia aktualnych kopii dokumentów świadczących o wymaganym dopuszczeniu do obrotu i stosowania w Polsce.</t>
  </si>
  <si>
    <t xml:space="preserve">oznaczenie spr.                 DSUiZP 252/ŁM/27/2022                                                                    ZADANIE NR 1 -  zał nr 2         </t>
  </si>
  <si>
    <t>…………………………………….</t>
  </si>
  <si>
    <t>Nazwa wykonawcy</t>
  </si>
  <si>
    <t>podpis</t>
  </si>
  <si>
    <t>Korek do kaniul luer-lock  jednorazowego użytku z trzpieniem wewnętrznym położonym poniżej krawędzi korka, sterylne, niepirogenne. Pakowane po 1 szt. Opakowanie posiada duży znacznik otwarcia na całej szerokości. Sposób pakowania umożliwia aseptyczne wyjęcie koreczka z opakowania. Opakowanie sztywny blister.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</si>
</sst>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zł&quot;_-;\-* #,##0.00,&quot;zł&quot;_-;_-* \-??&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5">
    <font>
      <sz val="10"/>
      <name val="Arial"/>
      <family val="2"/>
    </font>
    <font>
      <sz val="8"/>
      <name val="Arial"/>
      <family val="2"/>
    </font>
    <font>
      <sz val="10"/>
      <name val="Arial CE"/>
      <family val="0"/>
    </font>
    <font>
      <sz val="8"/>
      <name val="Times New Roman"/>
      <family val="1"/>
    </font>
    <font>
      <b/>
      <sz val="8"/>
      <name val="Times New Roman"/>
      <family val="1"/>
    </font>
    <font>
      <sz val="10"/>
      <name val="Times New Roman"/>
      <family val="1"/>
    </font>
    <font>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2"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166" fontId="2"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4" fontId="1" fillId="0" borderId="0" xfId="0" applyNumberFormat="1" applyFont="1" applyAlignment="1">
      <alignment horizontal="center" vertical="center"/>
    </xf>
    <xf numFmtId="9" fontId="1" fillId="0" borderId="0" xfId="0" applyNumberFormat="1"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left" vertical="center" wrapTex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4" fontId="1" fillId="34" borderId="10" xfId="0" applyNumberFormat="1"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1" fillId="35" borderId="10" xfId="0" applyFont="1" applyFill="1" applyBorder="1" applyAlignment="1" applyProtection="1">
      <alignment vertical="center" wrapText="1"/>
      <protection/>
    </xf>
    <xf numFmtId="49" fontId="3" fillId="35" borderId="10" xfId="0" applyNumberFormat="1" applyFont="1" applyFill="1" applyBorder="1" applyAlignment="1" applyProtection="1">
      <alignment horizontal="center" vertical="center" wrapText="1"/>
      <protection/>
    </xf>
    <xf numFmtId="3" fontId="3" fillId="35" borderId="10" xfId="0" applyNumberFormat="1" applyFont="1" applyFill="1" applyBorder="1" applyAlignment="1">
      <alignment horizontal="center" vertical="center"/>
    </xf>
    <xf numFmtId="9" fontId="3" fillId="35" borderId="10" xfId="0" applyNumberFormat="1" applyFont="1" applyFill="1" applyBorder="1" applyAlignment="1">
      <alignment horizontal="center" vertical="center" wrapText="1"/>
    </xf>
    <xf numFmtId="0" fontId="6" fillId="35" borderId="10" xfId="0" applyFont="1" applyFill="1" applyBorder="1" applyAlignment="1">
      <alignment vertical="center" wrapText="1"/>
    </xf>
    <xf numFmtId="0" fontId="1" fillId="35" borderId="10" xfId="0" applyNumberFormat="1" applyFont="1" applyFill="1" applyBorder="1" applyAlignment="1" applyProtection="1">
      <alignment vertical="center" wrapText="1"/>
      <protection/>
    </xf>
    <xf numFmtId="49" fontId="3"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protection/>
    </xf>
    <xf numFmtId="9" fontId="3" fillId="35" borderId="10" xfId="0" applyNumberFormat="1" applyFont="1" applyFill="1" applyBorder="1" applyAlignment="1" applyProtection="1">
      <alignment horizontal="center" vertical="center"/>
      <protection locked="0"/>
    </xf>
    <xf numFmtId="4" fontId="3" fillId="35" borderId="10" xfId="0" applyNumberFormat="1" applyFont="1" applyFill="1" applyBorder="1" applyAlignment="1">
      <alignment horizontal="right" vertical="center"/>
    </xf>
    <xf numFmtId="0" fontId="0" fillId="35" borderId="10" xfId="0" applyFont="1" applyFill="1" applyBorder="1" applyAlignment="1">
      <alignment horizontal="center" vertical="center"/>
    </xf>
    <xf numFmtId="49" fontId="1" fillId="35" borderId="10" xfId="0" applyNumberFormat="1" applyFont="1" applyFill="1" applyBorder="1" applyAlignment="1" applyProtection="1">
      <alignment vertical="center" wrapText="1"/>
      <protection/>
    </xf>
    <xf numFmtId="0" fontId="6" fillId="35" borderId="10" xfId="0" applyNumberFormat="1" applyFont="1" applyFill="1" applyBorder="1" applyAlignment="1">
      <alignment vertical="center" wrapText="1"/>
    </xf>
    <xf numFmtId="0" fontId="1" fillId="36" borderId="10" xfId="0" applyFont="1" applyFill="1" applyBorder="1" applyAlignment="1">
      <alignment horizontal="center" vertical="center" wrapText="1"/>
    </xf>
    <xf numFmtId="4" fontId="3" fillId="35" borderId="10" xfId="0" applyNumberFormat="1" applyFont="1" applyFill="1" applyBorder="1" applyAlignment="1" applyProtection="1">
      <alignment horizontal="right" vertical="center"/>
      <protection locked="0"/>
    </xf>
    <xf numFmtId="4" fontId="3" fillId="35" borderId="10" xfId="0" applyNumberFormat="1" applyFont="1" applyFill="1" applyBorder="1" applyAlignment="1" applyProtection="1">
      <alignment horizontal="right" vertical="center" wrapText="1"/>
      <protection locked="0"/>
    </xf>
    <xf numFmtId="0" fontId="3" fillId="35" borderId="10" xfId="0" applyFont="1" applyFill="1" applyBorder="1" applyAlignment="1" applyProtection="1">
      <alignment horizontal="center" vertical="center" wrapText="1"/>
      <protection/>
    </xf>
    <xf numFmtId="49" fontId="1" fillId="37" borderId="10" xfId="0" applyNumberFormat="1" applyFont="1" applyFill="1" applyBorder="1" applyAlignment="1">
      <alignment horizontal="center" vertical="center" wrapText="1"/>
    </xf>
    <xf numFmtId="0" fontId="1" fillId="35" borderId="11" xfId="0" applyFont="1" applyFill="1" applyBorder="1" applyAlignment="1">
      <alignment horizontal="left" vertical="center" wrapText="1"/>
    </xf>
    <xf numFmtId="4" fontId="4" fillId="38" borderId="12" xfId="0" applyNumberFormat="1" applyFont="1" applyFill="1" applyBorder="1" applyAlignment="1">
      <alignment horizontal="center" vertical="center"/>
    </xf>
    <xf numFmtId="4" fontId="4" fillId="38" borderId="13" xfId="0" applyNumberFormat="1" applyFont="1" applyFill="1" applyBorder="1" applyAlignment="1">
      <alignment horizontal="center" vertical="center"/>
    </xf>
    <xf numFmtId="4" fontId="4" fillId="38" borderId="13" xfId="0" applyNumberFormat="1" applyFont="1" applyFill="1" applyBorder="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SheetLayoutView="100" workbookViewId="0" topLeftCell="A10">
      <selection activeCell="B14" sqref="B14"/>
    </sheetView>
  </sheetViews>
  <sheetFormatPr defaultColWidth="11.57421875" defaultRowHeight="12.75"/>
  <cols>
    <col min="1" max="1" width="2.8515625" style="10" customWidth="1"/>
    <col min="2" max="2" width="71.710937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140625" style="7" customWidth="1"/>
    <col min="11" max="11" width="13.421875" style="7" customWidth="1"/>
    <col min="12" max="16384" width="11.57421875" style="7" customWidth="1"/>
  </cols>
  <sheetData>
    <row r="1" spans="1:10" ht="12.75">
      <c r="A1" s="18"/>
      <c r="B1" s="7" t="s">
        <v>51</v>
      </c>
      <c r="C1" s="19"/>
      <c r="D1" s="19"/>
      <c r="E1" s="19"/>
      <c r="F1" s="19"/>
      <c r="G1" s="19"/>
      <c r="H1" s="19"/>
      <c r="I1" s="19"/>
      <c r="J1" s="19"/>
    </row>
    <row r="2" spans="1:10" ht="12.75">
      <c r="A2" s="18"/>
      <c r="B2" s="1" t="s">
        <v>26</v>
      </c>
      <c r="C2" s="1"/>
      <c r="D2" s="1"/>
      <c r="E2" s="1"/>
      <c r="F2" s="1"/>
      <c r="G2" s="1"/>
      <c r="H2" s="1"/>
      <c r="I2" s="19"/>
      <c r="J2" s="12"/>
    </row>
    <row r="3" spans="1:11" ht="45">
      <c r="A3" s="11" t="s">
        <v>9</v>
      </c>
      <c r="B3" s="13" t="s">
        <v>0</v>
      </c>
      <c r="C3" s="43" t="s">
        <v>27</v>
      </c>
      <c r="D3" s="14" t="s">
        <v>1</v>
      </c>
      <c r="E3" s="14" t="s">
        <v>2</v>
      </c>
      <c r="F3" s="15" t="s">
        <v>3</v>
      </c>
      <c r="G3" s="16" t="s">
        <v>4</v>
      </c>
      <c r="H3" s="14" t="s">
        <v>5</v>
      </c>
      <c r="I3" s="14" t="s">
        <v>6</v>
      </c>
      <c r="J3" s="14" t="s">
        <v>7</v>
      </c>
      <c r="K3" s="39" t="s">
        <v>21</v>
      </c>
    </row>
    <row r="4" spans="1:11" ht="48" customHeight="1">
      <c r="A4" s="32">
        <v>1</v>
      </c>
      <c r="B4" s="30" t="s">
        <v>32</v>
      </c>
      <c r="C4" s="31"/>
      <c r="D4" s="33" t="s">
        <v>8</v>
      </c>
      <c r="E4" s="27">
        <v>1300</v>
      </c>
      <c r="F4" s="40"/>
      <c r="G4" s="34"/>
      <c r="H4" s="35">
        <f aca="true" t="shared" si="0" ref="H4:H35">ROUND((E4*F4),2)</f>
        <v>0</v>
      </c>
      <c r="I4" s="35">
        <f aca="true" t="shared" si="1" ref="I4:I35">ROUND((H4*G4),2)</f>
        <v>0</v>
      </c>
      <c r="J4" s="35">
        <f aca="true" t="shared" si="2" ref="J4:J35">ROUND((H4+H4*G4),2)</f>
        <v>0</v>
      </c>
      <c r="K4" s="36" t="s">
        <v>22</v>
      </c>
    </row>
    <row r="5" spans="1:11" ht="56.25">
      <c r="A5" s="32">
        <f>A4+1</f>
        <v>2</v>
      </c>
      <c r="B5" s="25" t="s">
        <v>33</v>
      </c>
      <c r="C5" s="31"/>
      <c r="D5" s="33" t="s">
        <v>8</v>
      </c>
      <c r="E5" s="27">
        <v>1500</v>
      </c>
      <c r="F5" s="40"/>
      <c r="G5" s="34"/>
      <c r="H5" s="35">
        <f t="shared" si="0"/>
        <v>0</v>
      </c>
      <c r="I5" s="35">
        <f t="shared" si="1"/>
        <v>0</v>
      </c>
      <c r="J5" s="35">
        <f t="shared" si="2"/>
        <v>0</v>
      </c>
      <c r="K5" s="36" t="s">
        <v>22</v>
      </c>
    </row>
    <row r="6" spans="1:11" ht="45">
      <c r="A6" s="32">
        <f aca="true" t="shared" si="3" ref="A6:A35">A5+1</f>
        <v>3</v>
      </c>
      <c r="B6" s="25" t="s">
        <v>28</v>
      </c>
      <c r="C6" s="31"/>
      <c r="D6" s="33" t="s">
        <v>8</v>
      </c>
      <c r="E6" s="27">
        <v>6500</v>
      </c>
      <c r="F6" s="40"/>
      <c r="G6" s="34"/>
      <c r="H6" s="35">
        <f t="shared" si="0"/>
        <v>0</v>
      </c>
      <c r="I6" s="35">
        <f t="shared" si="1"/>
        <v>0</v>
      </c>
      <c r="J6" s="35">
        <f t="shared" si="2"/>
        <v>0</v>
      </c>
      <c r="K6" s="36" t="s">
        <v>22</v>
      </c>
    </row>
    <row r="7" spans="1:11" ht="45">
      <c r="A7" s="32">
        <f t="shared" si="3"/>
        <v>4</v>
      </c>
      <c r="B7" s="25" t="s">
        <v>29</v>
      </c>
      <c r="C7" s="31"/>
      <c r="D7" s="33" t="s">
        <v>8</v>
      </c>
      <c r="E7" s="27">
        <v>16000</v>
      </c>
      <c r="F7" s="40"/>
      <c r="G7" s="34"/>
      <c r="H7" s="35">
        <f t="shared" si="0"/>
        <v>0</v>
      </c>
      <c r="I7" s="35">
        <f t="shared" si="1"/>
        <v>0</v>
      </c>
      <c r="J7" s="35">
        <f t="shared" si="2"/>
        <v>0</v>
      </c>
      <c r="K7" s="36" t="s">
        <v>22</v>
      </c>
    </row>
    <row r="8" spans="1:11" ht="45">
      <c r="A8" s="32">
        <f t="shared" si="3"/>
        <v>5</v>
      </c>
      <c r="B8" s="25" t="s">
        <v>30</v>
      </c>
      <c r="C8" s="31"/>
      <c r="D8" s="33" t="s">
        <v>8</v>
      </c>
      <c r="E8" s="27">
        <v>6100</v>
      </c>
      <c r="F8" s="40"/>
      <c r="G8" s="34"/>
      <c r="H8" s="35">
        <f t="shared" si="0"/>
        <v>0</v>
      </c>
      <c r="I8" s="35">
        <f t="shared" si="1"/>
        <v>0</v>
      </c>
      <c r="J8" s="35">
        <f t="shared" si="2"/>
        <v>0</v>
      </c>
      <c r="K8" s="36" t="s">
        <v>22</v>
      </c>
    </row>
    <row r="9" spans="1:11" ht="45">
      <c r="A9" s="32">
        <f t="shared" si="3"/>
        <v>6</v>
      </c>
      <c r="B9" s="25" t="s">
        <v>31</v>
      </c>
      <c r="C9" s="31"/>
      <c r="D9" s="33" t="s">
        <v>8</v>
      </c>
      <c r="E9" s="27">
        <v>300</v>
      </c>
      <c r="F9" s="40"/>
      <c r="G9" s="34"/>
      <c r="H9" s="35">
        <f t="shared" si="0"/>
        <v>0</v>
      </c>
      <c r="I9" s="35">
        <f t="shared" si="1"/>
        <v>0</v>
      </c>
      <c r="J9" s="35">
        <f t="shared" si="2"/>
        <v>0</v>
      </c>
      <c r="K9" s="36" t="s">
        <v>22</v>
      </c>
    </row>
    <row r="10" spans="1:11" ht="56.25">
      <c r="A10" s="32">
        <f t="shared" si="3"/>
        <v>7</v>
      </c>
      <c r="B10" s="25" t="s">
        <v>34</v>
      </c>
      <c r="C10" s="31"/>
      <c r="D10" s="33" t="s">
        <v>8</v>
      </c>
      <c r="E10" s="27">
        <v>400</v>
      </c>
      <c r="F10" s="40"/>
      <c r="G10" s="34"/>
      <c r="H10" s="35">
        <f t="shared" si="0"/>
        <v>0</v>
      </c>
      <c r="I10" s="35">
        <f t="shared" si="1"/>
        <v>0</v>
      </c>
      <c r="J10" s="35">
        <f t="shared" si="2"/>
        <v>0</v>
      </c>
      <c r="K10" s="36" t="s">
        <v>22</v>
      </c>
    </row>
    <row r="11" spans="1:11" s="20" customFormat="1" ht="101.25">
      <c r="A11" s="32">
        <f t="shared" si="3"/>
        <v>8</v>
      </c>
      <c r="B11" s="25" t="s">
        <v>14</v>
      </c>
      <c r="C11" s="31"/>
      <c r="D11" s="33" t="s">
        <v>8</v>
      </c>
      <c r="E11" s="27">
        <v>100</v>
      </c>
      <c r="F11" s="40"/>
      <c r="G11" s="34"/>
      <c r="H11" s="35">
        <f t="shared" si="0"/>
        <v>0</v>
      </c>
      <c r="I11" s="35">
        <f t="shared" si="1"/>
        <v>0</v>
      </c>
      <c r="J11" s="35">
        <f t="shared" si="2"/>
        <v>0</v>
      </c>
      <c r="K11" s="36" t="s">
        <v>22</v>
      </c>
    </row>
    <row r="12" spans="1:11" s="20" customFormat="1" ht="101.25">
      <c r="A12" s="32">
        <f t="shared" si="3"/>
        <v>9</v>
      </c>
      <c r="B12" s="25" t="s">
        <v>15</v>
      </c>
      <c r="C12" s="31"/>
      <c r="D12" s="33" t="s">
        <v>8</v>
      </c>
      <c r="E12" s="27">
        <v>100</v>
      </c>
      <c r="F12" s="40"/>
      <c r="G12" s="34"/>
      <c r="H12" s="35">
        <f t="shared" si="0"/>
        <v>0</v>
      </c>
      <c r="I12" s="35">
        <f t="shared" si="1"/>
        <v>0</v>
      </c>
      <c r="J12" s="35">
        <f t="shared" si="2"/>
        <v>0</v>
      </c>
      <c r="K12" s="36" t="s">
        <v>22</v>
      </c>
    </row>
    <row r="13" spans="1:11" s="20" customFormat="1" ht="101.25">
      <c r="A13" s="32">
        <f t="shared" si="3"/>
        <v>10</v>
      </c>
      <c r="B13" s="25" t="s">
        <v>16</v>
      </c>
      <c r="C13" s="31"/>
      <c r="D13" s="33" t="s">
        <v>8</v>
      </c>
      <c r="E13" s="27">
        <v>1000</v>
      </c>
      <c r="F13" s="40"/>
      <c r="G13" s="34"/>
      <c r="H13" s="35">
        <f t="shared" si="0"/>
        <v>0</v>
      </c>
      <c r="I13" s="35">
        <f t="shared" si="1"/>
        <v>0</v>
      </c>
      <c r="J13" s="35">
        <f t="shared" si="2"/>
        <v>0</v>
      </c>
      <c r="K13" s="36" t="s">
        <v>22</v>
      </c>
    </row>
    <row r="14" spans="1:11" ht="48" customHeight="1">
      <c r="A14" s="32">
        <f t="shared" si="3"/>
        <v>11</v>
      </c>
      <c r="B14" s="25" t="s">
        <v>55</v>
      </c>
      <c r="C14" s="31"/>
      <c r="D14" s="33" t="s">
        <v>8</v>
      </c>
      <c r="E14" s="27">
        <v>40000</v>
      </c>
      <c r="F14" s="40"/>
      <c r="G14" s="34"/>
      <c r="H14" s="35">
        <f t="shared" si="0"/>
        <v>0</v>
      </c>
      <c r="I14" s="35">
        <f t="shared" si="1"/>
        <v>0</v>
      </c>
      <c r="J14" s="35">
        <f t="shared" si="2"/>
        <v>0</v>
      </c>
      <c r="K14" s="36" t="s">
        <v>22</v>
      </c>
    </row>
    <row r="15" spans="1:11" ht="24" customHeight="1">
      <c r="A15" s="32">
        <f t="shared" si="3"/>
        <v>12</v>
      </c>
      <c r="B15" s="25" t="s">
        <v>17</v>
      </c>
      <c r="C15" s="31"/>
      <c r="D15" s="33" t="s">
        <v>8</v>
      </c>
      <c r="E15" s="27">
        <v>700</v>
      </c>
      <c r="F15" s="40"/>
      <c r="G15" s="34"/>
      <c r="H15" s="35">
        <f t="shared" si="0"/>
        <v>0</v>
      </c>
      <c r="I15" s="35">
        <f t="shared" si="1"/>
        <v>0</v>
      </c>
      <c r="J15" s="35">
        <f t="shared" si="2"/>
        <v>0</v>
      </c>
      <c r="K15" s="36"/>
    </row>
    <row r="16" spans="1:11" ht="81.75" customHeight="1">
      <c r="A16" s="32">
        <f t="shared" si="3"/>
        <v>13</v>
      </c>
      <c r="B16" s="25" t="s">
        <v>42</v>
      </c>
      <c r="C16" s="31"/>
      <c r="D16" s="33" t="s">
        <v>8</v>
      </c>
      <c r="E16" s="27">
        <v>300</v>
      </c>
      <c r="F16" s="40"/>
      <c r="G16" s="34"/>
      <c r="H16" s="35">
        <f t="shared" si="0"/>
        <v>0</v>
      </c>
      <c r="I16" s="35">
        <f t="shared" si="1"/>
        <v>0</v>
      </c>
      <c r="J16" s="35">
        <f t="shared" si="2"/>
        <v>0</v>
      </c>
      <c r="K16" s="36" t="s">
        <v>22</v>
      </c>
    </row>
    <row r="17" spans="1:11" ht="57.75" customHeight="1">
      <c r="A17" s="32">
        <f t="shared" si="3"/>
        <v>14</v>
      </c>
      <c r="B17" s="25" t="s">
        <v>41</v>
      </c>
      <c r="C17" s="31"/>
      <c r="D17" s="33" t="s">
        <v>8</v>
      </c>
      <c r="E17" s="27">
        <v>800</v>
      </c>
      <c r="F17" s="40"/>
      <c r="G17" s="34"/>
      <c r="H17" s="35">
        <f t="shared" si="0"/>
        <v>0</v>
      </c>
      <c r="I17" s="35">
        <f t="shared" si="1"/>
        <v>0</v>
      </c>
      <c r="J17" s="35">
        <f t="shared" si="2"/>
        <v>0</v>
      </c>
      <c r="K17" s="36" t="s">
        <v>22</v>
      </c>
    </row>
    <row r="18" spans="1:11" ht="58.5" customHeight="1">
      <c r="A18" s="32">
        <f t="shared" si="3"/>
        <v>15</v>
      </c>
      <c r="B18" s="25" t="s">
        <v>43</v>
      </c>
      <c r="C18" s="31"/>
      <c r="D18" s="33" t="s">
        <v>8</v>
      </c>
      <c r="E18" s="27">
        <v>2000</v>
      </c>
      <c r="F18" s="40"/>
      <c r="G18" s="34"/>
      <c r="H18" s="35">
        <f t="shared" si="0"/>
        <v>0</v>
      </c>
      <c r="I18" s="35">
        <f t="shared" si="1"/>
        <v>0</v>
      </c>
      <c r="J18" s="35">
        <f t="shared" si="2"/>
        <v>0</v>
      </c>
      <c r="K18" s="36" t="s">
        <v>22</v>
      </c>
    </row>
    <row r="19" spans="1:11" ht="68.25" customHeight="1">
      <c r="A19" s="32">
        <f t="shared" si="3"/>
        <v>16</v>
      </c>
      <c r="B19" s="25" t="s">
        <v>35</v>
      </c>
      <c r="C19" s="26"/>
      <c r="D19" s="33" t="s">
        <v>8</v>
      </c>
      <c r="E19" s="27">
        <v>2000</v>
      </c>
      <c r="F19" s="40"/>
      <c r="G19" s="34"/>
      <c r="H19" s="35">
        <f t="shared" si="0"/>
        <v>0</v>
      </c>
      <c r="I19" s="35">
        <f t="shared" si="1"/>
        <v>0</v>
      </c>
      <c r="J19" s="35">
        <f t="shared" si="2"/>
        <v>0</v>
      </c>
      <c r="K19" s="36" t="s">
        <v>22</v>
      </c>
    </row>
    <row r="20" spans="1:11" ht="69.75" customHeight="1">
      <c r="A20" s="32">
        <f t="shared" si="3"/>
        <v>17</v>
      </c>
      <c r="B20" s="25" t="s">
        <v>46</v>
      </c>
      <c r="C20" s="26"/>
      <c r="D20" s="33" t="s">
        <v>8</v>
      </c>
      <c r="E20" s="27">
        <v>250</v>
      </c>
      <c r="F20" s="40"/>
      <c r="G20" s="34"/>
      <c r="H20" s="35">
        <f t="shared" si="0"/>
        <v>0</v>
      </c>
      <c r="I20" s="35">
        <f t="shared" si="1"/>
        <v>0</v>
      </c>
      <c r="J20" s="35">
        <f t="shared" si="2"/>
        <v>0</v>
      </c>
      <c r="K20" s="36" t="s">
        <v>22</v>
      </c>
    </row>
    <row r="21" spans="1:11" ht="57" customHeight="1">
      <c r="A21" s="32">
        <f t="shared" si="3"/>
        <v>18</v>
      </c>
      <c r="B21" s="25" t="s">
        <v>13</v>
      </c>
      <c r="C21" s="26"/>
      <c r="D21" s="33" t="s">
        <v>8</v>
      </c>
      <c r="E21" s="27">
        <v>2000</v>
      </c>
      <c r="F21" s="40"/>
      <c r="G21" s="34"/>
      <c r="H21" s="35">
        <f t="shared" si="0"/>
        <v>0</v>
      </c>
      <c r="I21" s="35">
        <f t="shared" si="1"/>
        <v>0</v>
      </c>
      <c r="J21" s="35">
        <f t="shared" si="2"/>
        <v>0</v>
      </c>
      <c r="K21" s="36" t="s">
        <v>22</v>
      </c>
    </row>
    <row r="22" spans="1:11" ht="58.5" customHeight="1">
      <c r="A22" s="32">
        <f t="shared" si="3"/>
        <v>19</v>
      </c>
      <c r="B22" s="37" t="s">
        <v>23</v>
      </c>
      <c r="C22" s="31"/>
      <c r="D22" s="33" t="s">
        <v>8</v>
      </c>
      <c r="E22" s="27">
        <v>11000</v>
      </c>
      <c r="F22" s="40"/>
      <c r="G22" s="34"/>
      <c r="H22" s="35">
        <f t="shared" si="0"/>
        <v>0</v>
      </c>
      <c r="I22" s="35">
        <f t="shared" si="1"/>
        <v>0</v>
      </c>
      <c r="J22" s="35">
        <f t="shared" si="2"/>
        <v>0</v>
      </c>
      <c r="K22" s="36" t="s">
        <v>22</v>
      </c>
    </row>
    <row r="23" spans="1:11" ht="68.25" customHeight="1">
      <c r="A23" s="32">
        <f t="shared" si="3"/>
        <v>20</v>
      </c>
      <c r="B23" s="25" t="s">
        <v>47</v>
      </c>
      <c r="C23" s="42"/>
      <c r="D23" s="33" t="s">
        <v>8</v>
      </c>
      <c r="E23" s="27">
        <v>200</v>
      </c>
      <c r="F23" s="40"/>
      <c r="G23" s="34"/>
      <c r="H23" s="35">
        <f t="shared" si="0"/>
        <v>0</v>
      </c>
      <c r="I23" s="35">
        <f t="shared" si="1"/>
        <v>0</v>
      </c>
      <c r="J23" s="35">
        <f t="shared" si="2"/>
        <v>0</v>
      </c>
      <c r="K23" s="36" t="s">
        <v>22</v>
      </c>
    </row>
    <row r="24" spans="1:11" ht="68.25" customHeight="1">
      <c r="A24" s="32">
        <f t="shared" si="3"/>
        <v>21</v>
      </c>
      <c r="B24" s="25" t="s">
        <v>48</v>
      </c>
      <c r="C24" s="42"/>
      <c r="D24" s="33" t="s">
        <v>8</v>
      </c>
      <c r="E24" s="27">
        <v>200</v>
      </c>
      <c r="F24" s="40"/>
      <c r="G24" s="34"/>
      <c r="H24" s="35">
        <f t="shared" si="0"/>
        <v>0</v>
      </c>
      <c r="I24" s="35">
        <f t="shared" si="1"/>
        <v>0</v>
      </c>
      <c r="J24" s="35">
        <f t="shared" si="2"/>
        <v>0</v>
      </c>
      <c r="K24" s="36" t="s">
        <v>22</v>
      </c>
    </row>
    <row r="25" spans="1:11" ht="70.5" customHeight="1">
      <c r="A25" s="32">
        <f t="shared" si="3"/>
        <v>22</v>
      </c>
      <c r="B25" s="44" t="s">
        <v>49</v>
      </c>
      <c r="C25" s="42"/>
      <c r="D25" s="33" t="s">
        <v>8</v>
      </c>
      <c r="E25" s="27">
        <v>300</v>
      </c>
      <c r="F25" s="40"/>
      <c r="G25" s="34"/>
      <c r="H25" s="35">
        <f t="shared" si="0"/>
        <v>0</v>
      </c>
      <c r="I25" s="35">
        <f t="shared" si="1"/>
        <v>0</v>
      </c>
      <c r="J25" s="35">
        <f t="shared" si="2"/>
        <v>0</v>
      </c>
      <c r="K25" s="36" t="s">
        <v>22</v>
      </c>
    </row>
    <row r="26" spans="1:11" ht="90">
      <c r="A26" s="32">
        <f t="shared" si="3"/>
        <v>23</v>
      </c>
      <c r="B26" s="38" t="s">
        <v>36</v>
      </c>
      <c r="C26" s="26"/>
      <c r="D26" s="33" t="s">
        <v>8</v>
      </c>
      <c r="E26" s="27">
        <v>10000</v>
      </c>
      <c r="F26" s="41"/>
      <c r="G26" s="28"/>
      <c r="H26" s="35">
        <f t="shared" si="0"/>
        <v>0</v>
      </c>
      <c r="I26" s="35">
        <f t="shared" si="1"/>
        <v>0</v>
      </c>
      <c r="J26" s="35">
        <f t="shared" si="2"/>
        <v>0</v>
      </c>
      <c r="K26" s="36" t="s">
        <v>22</v>
      </c>
    </row>
    <row r="27" spans="1:11" ht="101.25">
      <c r="A27" s="32">
        <f t="shared" si="3"/>
        <v>24</v>
      </c>
      <c r="B27" s="38" t="s">
        <v>37</v>
      </c>
      <c r="C27" s="26"/>
      <c r="D27" s="33" t="s">
        <v>8</v>
      </c>
      <c r="E27" s="27">
        <v>122000</v>
      </c>
      <c r="F27" s="41"/>
      <c r="G27" s="28"/>
      <c r="H27" s="35">
        <f t="shared" si="0"/>
        <v>0</v>
      </c>
      <c r="I27" s="35">
        <f t="shared" si="1"/>
        <v>0</v>
      </c>
      <c r="J27" s="35">
        <f t="shared" si="2"/>
        <v>0</v>
      </c>
      <c r="K27" s="36" t="s">
        <v>22</v>
      </c>
    </row>
    <row r="28" spans="1:11" ht="101.25">
      <c r="A28" s="32">
        <f t="shared" si="3"/>
        <v>25</v>
      </c>
      <c r="B28" s="38" t="s">
        <v>38</v>
      </c>
      <c r="C28" s="26"/>
      <c r="D28" s="33" t="s">
        <v>8</v>
      </c>
      <c r="E28" s="27">
        <v>2250</v>
      </c>
      <c r="F28" s="41"/>
      <c r="G28" s="28"/>
      <c r="H28" s="35">
        <f t="shared" si="0"/>
        <v>0</v>
      </c>
      <c r="I28" s="35">
        <f t="shared" si="1"/>
        <v>0</v>
      </c>
      <c r="J28" s="35">
        <f t="shared" si="2"/>
        <v>0</v>
      </c>
      <c r="K28" s="36" t="s">
        <v>22</v>
      </c>
    </row>
    <row r="29" spans="1:11" ht="67.5">
      <c r="A29" s="32">
        <f t="shared" si="3"/>
        <v>26</v>
      </c>
      <c r="B29" s="38" t="s">
        <v>44</v>
      </c>
      <c r="C29" s="26"/>
      <c r="D29" s="33" t="s">
        <v>8</v>
      </c>
      <c r="E29" s="27">
        <v>15000</v>
      </c>
      <c r="F29" s="41"/>
      <c r="G29" s="28"/>
      <c r="H29" s="35">
        <f t="shared" si="0"/>
        <v>0</v>
      </c>
      <c r="I29" s="35">
        <f t="shared" si="1"/>
        <v>0</v>
      </c>
      <c r="J29" s="35">
        <f t="shared" si="2"/>
        <v>0</v>
      </c>
      <c r="K29" s="36" t="s">
        <v>22</v>
      </c>
    </row>
    <row r="30" spans="1:11" ht="137.25" customHeight="1">
      <c r="A30" s="32">
        <f t="shared" si="3"/>
        <v>27</v>
      </c>
      <c r="B30" s="38" t="s">
        <v>45</v>
      </c>
      <c r="C30" s="26"/>
      <c r="D30" s="33" t="s">
        <v>8</v>
      </c>
      <c r="E30" s="27">
        <v>600</v>
      </c>
      <c r="F30" s="41"/>
      <c r="G30" s="28"/>
      <c r="H30" s="35">
        <f t="shared" si="0"/>
        <v>0</v>
      </c>
      <c r="I30" s="35">
        <f t="shared" si="1"/>
        <v>0</v>
      </c>
      <c r="J30" s="35">
        <f t="shared" si="2"/>
        <v>0</v>
      </c>
      <c r="K30" s="36" t="s">
        <v>22</v>
      </c>
    </row>
    <row r="31" spans="1:11" ht="12.75">
      <c r="A31" s="32">
        <f t="shared" si="3"/>
        <v>28</v>
      </c>
      <c r="B31" s="29" t="s">
        <v>18</v>
      </c>
      <c r="C31" s="26"/>
      <c r="D31" s="33" t="s">
        <v>8</v>
      </c>
      <c r="E31" s="27">
        <v>5800</v>
      </c>
      <c r="F31" s="41"/>
      <c r="G31" s="28"/>
      <c r="H31" s="35">
        <f t="shared" si="0"/>
        <v>0</v>
      </c>
      <c r="I31" s="35">
        <f t="shared" si="1"/>
        <v>0</v>
      </c>
      <c r="J31" s="35">
        <f t="shared" si="2"/>
        <v>0</v>
      </c>
      <c r="K31" s="36"/>
    </row>
    <row r="32" spans="1:11" ht="12.75">
      <c r="A32" s="32">
        <f t="shared" si="3"/>
        <v>29</v>
      </c>
      <c r="B32" s="29" t="s">
        <v>19</v>
      </c>
      <c r="C32" s="26"/>
      <c r="D32" s="33" t="s">
        <v>8</v>
      </c>
      <c r="E32" s="27">
        <v>500</v>
      </c>
      <c r="F32" s="41"/>
      <c r="G32" s="28"/>
      <c r="H32" s="35">
        <f t="shared" si="0"/>
        <v>0</v>
      </c>
      <c r="I32" s="35">
        <f t="shared" si="1"/>
        <v>0</v>
      </c>
      <c r="J32" s="35">
        <f t="shared" si="2"/>
        <v>0</v>
      </c>
      <c r="K32" s="36"/>
    </row>
    <row r="33" spans="1:11" ht="12.75">
      <c r="A33" s="32">
        <f t="shared" si="3"/>
        <v>30</v>
      </c>
      <c r="B33" s="29" t="s">
        <v>20</v>
      </c>
      <c r="C33" s="26"/>
      <c r="D33" s="33" t="s">
        <v>8</v>
      </c>
      <c r="E33" s="27">
        <v>1500</v>
      </c>
      <c r="F33" s="41"/>
      <c r="G33" s="28"/>
      <c r="H33" s="35">
        <f t="shared" si="0"/>
        <v>0</v>
      </c>
      <c r="I33" s="35">
        <f t="shared" si="1"/>
        <v>0</v>
      </c>
      <c r="J33" s="35">
        <f t="shared" si="2"/>
        <v>0</v>
      </c>
      <c r="K33" s="36"/>
    </row>
    <row r="34" spans="1:11" ht="57.75" customHeight="1">
      <c r="A34" s="32">
        <f t="shared" si="3"/>
        <v>31</v>
      </c>
      <c r="B34" s="29" t="s">
        <v>39</v>
      </c>
      <c r="C34" s="26"/>
      <c r="D34" s="33" t="s">
        <v>8</v>
      </c>
      <c r="E34" s="27">
        <v>400</v>
      </c>
      <c r="F34" s="41"/>
      <c r="G34" s="28"/>
      <c r="H34" s="35">
        <f t="shared" si="0"/>
        <v>0</v>
      </c>
      <c r="I34" s="35">
        <f t="shared" si="1"/>
        <v>0</v>
      </c>
      <c r="J34" s="35">
        <f t="shared" si="2"/>
        <v>0</v>
      </c>
      <c r="K34" s="36" t="s">
        <v>22</v>
      </c>
    </row>
    <row r="35" spans="1:11" ht="136.5" customHeight="1">
      <c r="A35" s="32">
        <f t="shared" si="3"/>
        <v>32</v>
      </c>
      <c r="B35" s="29" t="s">
        <v>40</v>
      </c>
      <c r="C35" s="26"/>
      <c r="D35" s="33" t="s">
        <v>8</v>
      </c>
      <c r="E35" s="27">
        <v>3000</v>
      </c>
      <c r="F35" s="41"/>
      <c r="G35" s="28"/>
      <c r="H35" s="35">
        <f t="shared" si="0"/>
        <v>0</v>
      </c>
      <c r="I35" s="35">
        <f t="shared" si="1"/>
        <v>0</v>
      </c>
      <c r="J35" s="35">
        <f t="shared" si="2"/>
        <v>0</v>
      </c>
      <c r="K35" s="36" t="s">
        <v>22</v>
      </c>
    </row>
    <row r="36" spans="1:11" ht="12.75">
      <c r="A36" s="21"/>
      <c r="B36" s="9"/>
      <c r="C36" s="22"/>
      <c r="D36" s="23"/>
      <c r="E36" s="45" t="s">
        <v>10</v>
      </c>
      <c r="F36" s="46" t="s">
        <v>11</v>
      </c>
      <c r="G36" s="46" t="s">
        <v>11</v>
      </c>
      <c r="H36" s="47">
        <f>SUM(H4:H35)</f>
        <v>0</v>
      </c>
      <c r="I36" s="47">
        <f>SUM(I4:I35)</f>
        <v>0</v>
      </c>
      <c r="J36" s="47">
        <f>SUM(J4:J35)</f>
        <v>0</v>
      </c>
      <c r="K36" s="8"/>
    </row>
    <row r="37" spans="1:11" ht="114.75" customHeight="1">
      <c r="A37" s="51" t="s">
        <v>50</v>
      </c>
      <c r="B37" s="52"/>
      <c r="C37" s="52"/>
      <c r="D37" s="52"/>
      <c r="E37" s="52"/>
      <c r="F37" s="52"/>
      <c r="G37" s="52"/>
      <c r="H37" s="52"/>
      <c r="I37" s="52"/>
      <c r="J37" s="53"/>
      <c r="K37" s="8"/>
    </row>
    <row r="38" spans="1:10" ht="13.5" customHeight="1">
      <c r="A38" s="48" t="s">
        <v>24</v>
      </c>
      <c r="B38" s="49"/>
      <c r="C38" s="49"/>
      <c r="D38" s="49"/>
      <c r="E38" s="49"/>
      <c r="F38" s="49"/>
      <c r="G38" s="49"/>
      <c r="H38" s="49"/>
      <c r="I38" s="49"/>
      <c r="J38" s="50"/>
    </row>
    <row r="39" spans="1:10" ht="17.25" customHeight="1">
      <c r="A39" s="48" t="s">
        <v>25</v>
      </c>
      <c r="B39" s="49"/>
      <c r="C39" s="49"/>
      <c r="D39" s="49"/>
      <c r="E39" s="49"/>
      <c r="F39" s="49"/>
      <c r="G39" s="49"/>
      <c r="H39" s="49"/>
      <c r="I39" s="49"/>
      <c r="J39" s="50"/>
    </row>
    <row r="40" spans="1:5" ht="12.75">
      <c r="A40" s="4"/>
      <c r="B40" s="24"/>
      <c r="C40" s="2"/>
      <c r="D40" s="3"/>
      <c r="E40" s="4"/>
    </row>
    <row r="41" spans="1:5" ht="12.75">
      <c r="A41" s="18"/>
      <c r="B41" s="17"/>
      <c r="C41" s="19"/>
      <c r="D41" s="19"/>
      <c r="E41" s="19"/>
    </row>
    <row r="43" spans="2:10" ht="12.75">
      <c r="B43" s="10" t="s">
        <v>52</v>
      </c>
      <c r="F43" s="5"/>
      <c r="G43" s="6"/>
      <c r="H43" s="4" t="s">
        <v>54</v>
      </c>
      <c r="I43" s="4"/>
      <c r="J43" s="1"/>
    </row>
    <row r="44" spans="2:10" ht="12.75">
      <c r="B44" s="10" t="s">
        <v>53</v>
      </c>
      <c r="F44" s="1" t="s">
        <v>12</v>
      </c>
      <c r="G44" s="19"/>
      <c r="H44" s="19"/>
      <c r="I44" s="19"/>
      <c r="J44" s="19"/>
    </row>
  </sheetData>
  <sheetProtection/>
  <mergeCells count="3">
    <mergeCell ref="A38:J38"/>
    <mergeCell ref="A37:J37"/>
    <mergeCell ref="A39:J39"/>
  </mergeCells>
  <printOptions/>
  <pageMargins left="0.25" right="0.25" top="0.75" bottom="0.75" header="0.3" footer="0.3"/>
  <pageSetup firstPageNumber="1" useFirstPageNumber="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2022-07-19T13:27:36Z</dcterms:created>
  <dcterms:modified xsi:type="dcterms:W3CDTF">2022-08-10T11:21:13Z</dcterms:modified>
  <cp:category/>
  <cp:version/>
  <cp:contentType/>
  <cp:contentStatus/>
  <cp:revision>1</cp:revision>
</cp:coreProperties>
</file>