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3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'Arkusz1'!$A$1:$L$34</definedName>
  </definedNames>
  <calcPr fullCalcOnLoad="1"/>
</workbook>
</file>

<file path=xl/sharedStrings.xml><?xml version="1.0" encoding="utf-8"?>
<sst xmlns="http://schemas.openxmlformats.org/spreadsheetml/2006/main" count="92" uniqueCount="47">
  <si>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</si>
  <si>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</si>
  <si>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</si>
  <si>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</si>
  <si>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</si>
  <si>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</si>
  <si>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</si>
  <si>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</si>
  <si>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szt.</t>
  </si>
  <si>
    <t>Pieczęć i podpis</t>
  </si>
  <si>
    <t>LP</t>
  </si>
  <si>
    <t>razem:</t>
  </si>
  <si>
    <t>x</t>
  </si>
  <si>
    <t>(upoważnionego przedstawiciela wykonawcy)</t>
  </si>
  <si>
    <t>Bezigłowy przyrząd do pobierania płynów infuzyjnych z butelek wyposażony w bezigłowy, przeźroczysty port z systemem podzielnej samouszczelniającej się niebieskiej membrany silikonowej nie wystającej poza obręb portu, bez elementów metalowych, pozwalajacy na wielokrotne użycie z czasem użytkowania przez 7 dni lub do 140 aktywacji. Pasujący do złączy luer oraz luer-lock. Pakowany pojedynczo, sterylny. Opakowanie paier - folia.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</si>
  <si>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z polikarbonu w kolorze czerwonym, objętość 0,09ml. Przepływy: 1 PSI: 360ml/min; 3 PSI: 600ml/min; 5 PSI; 750ml/min. Posiada aplikator umożliwiający wyjęcie z opakowania bez kontaminacji. Pozbawione lateksu, PCV i ftalanów. Pakowany pojedynczo, sterylny. Opakowanie folia/papier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</si>
  <si>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z polikarbonu przeźroczysta, objętość 0,09ml. Przepływy: 1 PSI: 360ml/min; 3 PSI: 600ml/min; 5 PSI; 750ml/min. Posiada aplikator umożliwiający wyjęcie z opakowania bez kontaminacji. Pozbawione lateksu, PCV i ftalanów. Pakowany pojedynczo, sterylny. Opakowanie folia/papier</t>
  </si>
  <si>
    <t>Bezigłowy port iniekcyjny typu T z przedłużaczem,  z czasem stosowania przez 7 dni lub do 140 aktywacji, przeźroczysta obudowa, niebieska silikonowa, samouszczelniająca się membrana nie wystająca poza obręb portu, bez elementów metalowych, długość całkowita 11,5cm, z przesuwnym zaciskiem na drenie. Pasujący do złączy luer i luer-lock, z obrotowym łącznikiem luer -lock zabezpieczonym aplikatorem umożliwiającym wyjęcie z opakowania bez kontaminacji. Przedłużacz zakończony łącznikiem luer-lock żeńskie zabezpieczony korkiem luer-lock. Średnica drenu 1,2x2,5 mm(przepływ 76 ml/min). Pakowany pojedyńczo, sterylny. Opakowanie folia/papier.</t>
  </si>
  <si>
    <t>Korek do kaniul luer-lock  jednorazowego użytku z trzpieniem wewnętrznym położonym poniżej krawędzi korka, sterylne, niepirogenne. Pakowane po 1 szt. Opakowanie posiada duży znacznik otwarcia na całej szerokości. Sposób pakowania umożliwia aseptyczne wyjęcie koreczka z opakowania. Opakowanie sztywny blister.</t>
  </si>
  <si>
    <t>Kaniula bezpieczna do długotrwałych wlewów dożylnych wykonana z  FEP lub PTFE z filtrem hydrofobowym,  posiadająca 4 paski radiocieniujące, kodowany kolorystycznie samodomykający się korek portu bocznego. Złożona pozycja skrzydełek ułatwiająca trzymanie kaniuli, Specjalny kształt igły aktywujący w czasie wyjmowania igły z kaniuli plastikowe zabezpieczanie z metalowym mechanizmem zabezpieczającym, zaciskające się wokół koniuszka igły - chroni przed przypadkowym zakłuciem. Sterylna, niepirogenna wolna od DEHP. Koreczek z trzpieniem poniżej krawędzi z wyraźnie uwypukloną, prążkowaną kryzą dającą pewny uchwyt w rękawiczkach w trakcie działań ratowniczych. Wyraźna data produkcji i ważności na opakowaniu jednostkowym. Opakowanie typu Tyvec z łatwym otwieraniem. Rozmiar 20G 1,1x32mm, przepływ 55ml/min.</t>
  </si>
  <si>
    <t>Kaniula bezpieczna do długotrwałych wlewów dożylnych wykonana z  FEP lub PTFE z filtrem hydrofobowym,  posiadająca 4 paski radiocieniujące, kodowany kolorystycznie samodomykający się korek portu bocznego. Złożona pozycja skrzydełek ułatwiająca trzymanie kaniuli, Specjalny kształt igły aktywujący w czasie wyjmowania igły z kaniuli plastikowe zabezpieczanie z metalowym mechanizmem zabezpieczającym, zaciskające się wokół koniuszka igły - chroni przed przypadkowym zakłuciem. Sterylna, niepirogenna wolna od DEHP. Koreczek z trzpieniem poniżej krawędzi z wyraźnie uwypukloną, prążkowaną kryzą dającą pewny uchwyt w rękawiczkach w trakcie działań ratowniczych. Wyraźna data produkcji i ważności na opakowaniu jednostkowym. Opakowanie typu Tyvec z łatwym otwieraniem. Rozmiar 22G 0,9x25mm, przepływ 33ml/min.</t>
  </si>
  <si>
    <t>Kaniula bezpieczna do długotrwałych wlewów dożylnych wykonana z  FEP lub PTFE z filtrem hydrofobowym,  posiadająca 4 paski radiocieniujące, kodowany kolorystycznie samodomykający się korek portu bocznego. Złożona pozycja skrzydełek ułatwiająca trzymanie kaniuli, Specjalny kształt igły aktywujący w czasie wyjmowania igły z kaniuli plastikowe zabezpieczanie z metalowym mechanizmem zabezpieczającym, zaciskające się wokół koniuszka igły - chroni przed przypadkowym zakłuciem. Sterylna, niepirogenna wolna od DEHP. Koreczek z trzpieniem poniżej krawędzi z wyraźnie uwypukloną, prążkowaną kryzą dającą pewny uchwyt w rękawiczkach w trakcie działań ratowniczych. Wyraźna data produkcji i ważności na opakowaniu jednostkowym. Opakowanie typu Tyvec z łatwym otwieraniem. Rozmiar 18G 1,3x45mm, przepływ 85ml/min.</t>
  </si>
  <si>
    <t>Kaniula dotętnicza z zaworem odcinającym wykonana z FEP lub PTFE Rozmiar: 20G 1,1x45mm, przepływ 49 ml/min. Sterylna.</t>
  </si>
  <si>
    <t xml:space="preserve">Przedłużacz do pomp infuzyjnych dł. 150 cm, nie zawierający ftalanów, – jałowy </t>
  </si>
  <si>
    <t xml:space="preserve">Przedłużacz do pomp infuzyjnych dł. 150 cm, nie zawierający ftalanów, – jałowy czarny </t>
  </si>
  <si>
    <t>Przedłużacz do pomp infuzyjnych dł. 150 cm, nie zawierający ftalanów, – jałowy  bursztynowy</t>
  </si>
  <si>
    <t>Przyrząd bezpieczny grawitacyjny do infuzji do przetaczania płynów/leków wyposażony w system typu Air Pass, który umożliwia wypełnienie / przepłukiwanie drenu bez przypadkowego zanieczyszczenia. W komorze kroplowej umieszczony pływak automatycznie blokujący przepływ, zabezpieczający przedostawanie się powietrza do drenu oraz zapobiegający wstecznemu przepływowi krwi po zakończeniu infuzji. Odpowietrznik z filtrem przeciwbakteryjnym zamykany niebieską klapką. Komora kroplowa składa się z części elastycznej oraz część sztywnej z wbudowanym pływakiem. Kroplomierz komory 20 kropli = 1 ml +\- 0,1 ml. Filtr zabezpieczający przed większymi cząstkami w o skuteczności filtrowania 15 µm wbudowany na końcu drenu od strony pacjenta (nie w komorze), Miękki elastyczny dren o długości min. 180 cm z dodatkowym portem do podawania leków. Uniwersalne zakończenie Luer-Lock zabezpieczone koreczkiem typu Air Pass. Precyzyjny, bezpieczny zacisk rolkowy. Nie zawiera lateksu, nie zawiera ftalanów, niepirogenny. Jednorazowy, sterylizowany EO. Opakowanie jednostkowe: papier/folia .</t>
  </si>
  <si>
    <t>Wymagane materiały informacyjne do oferty</t>
  </si>
  <si>
    <t>TAK</t>
  </si>
  <si>
    <t>Przyrząd do przetaczania płynów infuzyjnych posiadający uniwersalny, ostry, dwukanałowy kolec komory kroplowej z zatyczką. Odpowietrznik z filtrem przeciwbakteryjnym oraz zamykaną kolorową (niebieską) klapką. Wyposażony w skrzydełka ułatwiające wbicie. Komora kroplowa o długości 62mm (55mm w części przeźroczystej). Kroplomierz (20 kropli = 1ml +/- 0,1ml). Filtr płynu 15µm. Precyzyjny zacisk rolkowy z miejscem na dren oraz igłę po użyciu. Logo umozliwiające indentyfikację przyrządu na zaciskaczu. Łącznik luer- lock z zatyczką umożliwiający szczelne i trwałe połączenie z kaniulą dożylną. Dren długości 150 cm. Sterylny, apirogenny, nietoksyczny, jednokrotnego użytku. Wolny od ftalanów. Opakowanie typu papier - folia, z napisami w języku polskim w kolorze niebieskim umożliwiające rozróżnienie aparatów do przetaczania krwi od aparatów do infuzji.</t>
  </si>
  <si>
    <t xml:space="preserve">Przyrząd do przetaczania krwi i jej  preparatów posiadający uniwersalny, ostry, dwukanałowy kolec komory kroplowej z zatyczką. Odpowietrznik z filtrem przeciwbakteryjnym oraz zamykaną kolorową (czerwoną) klapką. Komora kroplowa o długości minimum 90mm. Kroplomierz (20 kropli = 1ml +/- 0,1ml). Filtr płynu o dużej powierzchni, 200µm. Precyzyjny zacisk rolkowy z miejscem na dren oraz igłę po użyciu. Logo umozliwiające indentyfikację przyrządu na zaciskaczu. Łącznik luer-lock z zatyczką umożliwiający szczelne i trwałe połączenie z kaniulą dożylną. Dren długości 150 cm. Sterylny, apirogenny, nietoksyczny, jednokrotnego użytku. Wolny od ftalanów. Opakowanie typu papier - folia z napisami w języku polskim w kolorze czerwonym umożliwiające rozróżnienie aparatów do infuzji od aparatów do przetaczania krwi.     </t>
  </si>
  <si>
    <t>Przyrząd do przetaczania leków światłoczułych - bursztynowy posiadający uniwersalny, ostry, dwukanałowy kolec komory kroplowej z zatyczką. Odpowietrznik z filtrem przeciwbakteryjnym oraz zamykaną kolorową (niebieską) klapką. Wyposażony w skrzydełka ułatwiające wbicie. Komora kroplowa o długości 62mm (55mm w części przeźroczystej). Kroplomierz (20 kropli = 1ml +/- 0,1ml). Filtr płynu 15µm. Precyzyjny zacisk rolkowy z miejscem na dren oraz igłę po użyciu. Logo umozliwiające indentyfikację przyrządu na zaciskaczu. Łącznik luer- lock z zatyczką umożliwiający szczelne i trwałe połączenie z kaniulą dożylną. Dren długości 150 cm. Sterylny, apirogenny, nietoksyczny, jednokrotnego użytku. Wolny od ftalanów. Opakowanie typu papier - folia  z napisami w języku polskim w kolorze niebieskim umożliwiające rozróżnienie aparatów do przetaczania krwi od aparatów do infuzji.</t>
  </si>
  <si>
    <t>Kaniula do długotrwałych wlewów dożylnych wykonana z FEP lub PTFE, bez portu bocznego, z zastawką antyzwrotną, posiadająca 4 paski radiocieniujące, ze skrzydełkami oraz dodatkowym zdejmowalnym uchwytem, nietoksyczna, niepirogenna, sterylna. Korpus kaniuli kodowany kolorystycznie zależnie od rozmiaru. Wyraźna data produkcji i ważności na opakowaniu jednostkowym gwarantującym bezpieczeństwo przed rozszczelnieniem i przypadkowym uszkodzeniem. Rozmiar  26G 0,6 x 19mm, przepływ 13ml/min. i 24G 0,7 x 19, przepływ 13ml/min.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</si>
  <si>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Korpus kaniuli kodowany kolorystycznie zależnie od rozmiaru. Wyraźna data produkcji i ważności na opakowaniu jednostkowym gwarantującym bezpieczeństwo przed rozszczelnieniem i przypadkowym uszkodzeniem. Rozmiar 24G 0,7x19mm, przepływ 22ml/min</t>
  </si>
  <si>
    <t>Kaniula do długotrwałych wlewów dożylnych wykonana z FEP lub PTFE, ze skrzydełkami, z zastawką antyzwrotną, posiadająca 4 paski radiocieniujące, sterylna, nietoksyczna, niepirogenna. Dostępna w wersji ze standardowym zaworem portu bocznego. Korpus kaniuli kodowany kolorystycznie zależnie od rozmiaru. Wyraźna data produkcji i ważności na opakowaniu jednostkowym gwarantującym bezpieczeństwo przed rozszczelnieniem i przypadkowym uszkodzeniem. Rozmiar 22G 0,8x25mm, przepływ 38ml/min.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</si>
  <si>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Korpus kaniuli kodowany kolorystycznie zależnie od rozmiaru. Wyraźna data produkcji i ważności na opakowaniu jednostkowym gwarantującym bezpieczeństwo przed rozszczelnieniem i przypadkowym uszkodzeniem. Rozmiar 20G 1,0x32mm, przepływ 64ml/min.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</si>
  <si>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Korpus kaniuli kodowany kolorystycznie zależnie od rozmiaru. Wyraźna data produkcji i ważności na opakowaniu jednostkowym gwarantującym bezpieczeństwo przed rozszczelnieniem i przypadkowym uszkodzeniem. Rozmiar 18G 1,2x38mm, przepływ 105ml/min.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</si>
  <si>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Korpus kaniuli kodowany kolorystycznie zależnie od rozmiaru. Wyraźna data produkcji i ważności na opakowaniu jednostkowym gwarantującym bezpieczeństwo przed rozszczelnieniem i przypadkowym uszkodzeniem. Rozmiar 17G 1,5x45mm, przepływ 140ml/min.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</si>
  <si>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Korpus kaniuli kodowany kolorystycznie zależnie od rozmiaru. Wyraźna data produkcji i ważności na opakowaniu jednostkowym gwarantującym bezpieczeństwo przed rozszczelnieniem i przypadkowym uszkodzeniem. Rozmiar 16G 1,7x45mm, przepływ 200ml/min.</t>
  </si>
  <si>
    <t xml:space="preserve">Kraniki trójdrożne wykonane z poliwęglanu z możliwością podawania lipidów, z dwoma koreczkami zabezpiczającymni z trzpieniem poniżej krawędzi korka. Obrotowa końcówka luer-lock zabezpieczona przeźroczystą zatyczką. Możliwość zmiany pozycji w zakresie 360 stopni (bez ograniczeń). Posiadające optyczny identyfikator pozycji otwarty/zamknięty w formie strzałki. Wolne od PVC, lateksu i ftalanów. Opakowanie sztywne przeźroczyste z papierem klasy Tyvec </t>
  </si>
  <si>
    <t xml:space="preserve">Przyrząd do przetoczeń płynów infuzyjnych z komorą kroplową 62mm (55mm w części przeźroczystej), z precyzyjnym regulatorem przepływu w kształcie dysku z uchwytem umożliwiającym obsługę jedną ręką, z zakresem regulacji do 300 ml/h. Dren 180cm z portem do dodatkowej iniekcji. Posiada dodatkowy zacisk rolkowy. Zakończenie drenu luer-lock. Bez zawartości lateksu. Pakowany pojedynczo. Jednorazowy, sterylny, sterylizowany EO.  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</si>
  <si>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</si>
  <si>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</si>
  <si>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</si>
  <si>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Zapotrzebowanie na sterylny sprzęt jednorazowego użytku kaniule, przyrządy, porty</t>
  </si>
  <si>
    <t xml:space="preserve">oznaczenie spr.  DSUiZP 252/ŁMT/14/2021                                                                                   ZADANIE NR 1 -  zał nr 2         </t>
  </si>
  <si>
    <t>Nazwa producenta/ nr kat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</si>
</sst>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2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4" fillId="35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4" fillId="35" borderId="11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 vertical="center" wrapText="1"/>
      <protection/>
    </xf>
    <xf numFmtId="49" fontId="3" fillId="36" borderId="10" xfId="0" applyNumberFormat="1" applyFont="1" applyFill="1" applyBorder="1" applyAlignment="1" applyProtection="1">
      <alignment horizontal="center" vertical="center" wrapText="1"/>
      <protection/>
    </xf>
    <xf numFmtId="3" fontId="3" fillId="36" borderId="10" xfId="0" applyNumberFormat="1" applyFont="1" applyFill="1" applyBorder="1" applyAlignment="1">
      <alignment horizontal="center" vertical="center"/>
    </xf>
    <xf numFmtId="9" fontId="3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1" fillId="36" borderId="10" xfId="0" applyNumberFormat="1" applyFont="1" applyFill="1" applyBorder="1" applyAlignment="1" applyProtection="1">
      <alignment vertical="center" wrapText="1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center" vertical="center"/>
      <protection/>
    </xf>
    <xf numFmtId="9" fontId="3" fillId="36" borderId="10" xfId="0" applyNumberFormat="1" applyFont="1" applyFill="1" applyBorder="1" applyAlignment="1" applyProtection="1">
      <alignment horizontal="center" vertical="center"/>
      <protection locked="0"/>
    </xf>
    <xf numFmtId="4" fontId="3" fillId="36" borderId="1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 applyProtection="1">
      <alignment vertical="center" wrapText="1"/>
      <protection/>
    </xf>
    <xf numFmtId="0" fontId="6" fillId="36" borderId="10" xfId="0" applyNumberFormat="1" applyFont="1" applyFill="1" applyBorder="1" applyAlignment="1">
      <alignment vertical="center" wrapText="1"/>
    </xf>
    <xf numFmtId="4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view="pageBreakPreview" zoomScaleSheetLayoutView="100" workbookViewId="0" topLeftCell="A25">
      <selection activeCell="B30" sqref="B30:K30"/>
    </sheetView>
  </sheetViews>
  <sheetFormatPr defaultColWidth="11.57421875" defaultRowHeight="12.75"/>
  <cols>
    <col min="1" max="1" width="2.421875" style="7" customWidth="1"/>
    <col min="2" max="2" width="4.140625" style="10" customWidth="1"/>
    <col min="3" max="3" width="72.57421875" style="7" customWidth="1"/>
    <col min="4" max="4" width="9.8515625" style="7" customWidth="1"/>
    <col min="5" max="6" width="7.421875" style="7" customWidth="1"/>
    <col min="7" max="7" width="7.00390625" style="7" customWidth="1"/>
    <col min="8" max="8" width="5.8515625" style="7" customWidth="1"/>
    <col min="9" max="9" width="8.8515625" style="7" customWidth="1"/>
    <col min="10" max="10" width="7.7109375" style="7" customWidth="1"/>
    <col min="11" max="11" width="9.140625" style="7" customWidth="1"/>
    <col min="12" max="12" width="13.421875" style="7" customWidth="1"/>
    <col min="13" max="16384" width="11.57421875" style="7" customWidth="1"/>
  </cols>
  <sheetData>
    <row r="1" spans="2:11" ht="12.75">
      <c r="B1" s="19"/>
      <c r="C1" s="7" t="s">
        <v>45</v>
      </c>
      <c r="D1" s="20"/>
      <c r="E1" s="20"/>
      <c r="F1" s="20"/>
      <c r="G1" s="20"/>
      <c r="H1" s="20"/>
      <c r="I1" s="20"/>
      <c r="J1" s="20"/>
      <c r="K1" s="20"/>
    </row>
    <row r="2" spans="2:11" ht="12.75">
      <c r="B2" s="19"/>
      <c r="C2" s="1" t="s">
        <v>44</v>
      </c>
      <c r="D2" s="1"/>
      <c r="E2" s="1"/>
      <c r="F2" s="1"/>
      <c r="G2" s="1"/>
      <c r="H2" s="1"/>
      <c r="I2" s="1"/>
      <c r="J2" s="20"/>
      <c r="K2" s="12"/>
    </row>
    <row r="3" spans="2:12" ht="45">
      <c r="B3" s="11" t="s">
        <v>10</v>
      </c>
      <c r="C3" s="13" t="s">
        <v>0</v>
      </c>
      <c r="D3" s="14" t="s">
        <v>46</v>
      </c>
      <c r="E3" s="15" t="s">
        <v>1</v>
      </c>
      <c r="F3" s="15" t="s">
        <v>2</v>
      </c>
      <c r="G3" s="16" t="s">
        <v>3</v>
      </c>
      <c r="H3" s="17" t="s">
        <v>4</v>
      </c>
      <c r="I3" s="15" t="s">
        <v>5</v>
      </c>
      <c r="J3" s="15" t="s">
        <v>6</v>
      </c>
      <c r="K3" s="15" t="s">
        <v>7</v>
      </c>
      <c r="L3" s="46" t="s">
        <v>27</v>
      </c>
    </row>
    <row r="4" spans="2:12" ht="71.25" customHeight="1">
      <c r="B4" s="36">
        <v>1</v>
      </c>
      <c r="C4" s="34" t="s">
        <v>32</v>
      </c>
      <c r="D4" s="35"/>
      <c r="E4" s="37" t="s">
        <v>8</v>
      </c>
      <c r="F4" s="31">
        <v>1600</v>
      </c>
      <c r="G4" s="41"/>
      <c r="H4" s="38">
        <v>0.08</v>
      </c>
      <c r="I4" s="39">
        <f aca="true" t="shared" si="0" ref="I4:I28">ROUND((F4*G4),2)</f>
        <v>0</v>
      </c>
      <c r="J4" s="39">
        <f aca="true" t="shared" si="1" ref="J4:J28">ROUND((I4*H4),2)</f>
        <v>0</v>
      </c>
      <c r="K4" s="39">
        <f aca="true" t="shared" si="2" ref="K4:K28">ROUND((I4+I4*H4),2)</f>
        <v>0</v>
      </c>
      <c r="L4" s="42" t="s">
        <v>28</v>
      </c>
    </row>
    <row r="5" spans="2:12" ht="67.5">
      <c r="B5" s="36">
        <f>B4+1</f>
        <v>2</v>
      </c>
      <c r="C5" s="29" t="s">
        <v>33</v>
      </c>
      <c r="D5" s="35"/>
      <c r="E5" s="37" t="s">
        <v>8</v>
      </c>
      <c r="F5" s="31">
        <v>800</v>
      </c>
      <c r="G5" s="41"/>
      <c r="H5" s="38">
        <v>0.08</v>
      </c>
      <c r="I5" s="39">
        <f t="shared" si="0"/>
        <v>0</v>
      </c>
      <c r="J5" s="39">
        <f t="shared" si="1"/>
        <v>0</v>
      </c>
      <c r="K5" s="39">
        <f t="shared" si="2"/>
        <v>0</v>
      </c>
      <c r="L5" s="42" t="s">
        <v>28</v>
      </c>
    </row>
    <row r="6" spans="2:12" ht="67.5">
      <c r="B6" s="36">
        <f aca="true" t="shared" si="3" ref="B6:B28">B5+1</f>
        <v>3</v>
      </c>
      <c r="C6" s="29" t="s">
        <v>34</v>
      </c>
      <c r="D6" s="35"/>
      <c r="E6" s="37" t="s">
        <v>8</v>
      </c>
      <c r="F6" s="31">
        <v>15000</v>
      </c>
      <c r="G6" s="41"/>
      <c r="H6" s="38">
        <v>0.08</v>
      </c>
      <c r="I6" s="39">
        <f t="shared" si="0"/>
        <v>0</v>
      </c>
      <c r="J6" s="39">
        <f t="shared" si="1"/>
        <v>0</v>
      </c>
      <c r="K6" s="39">
        <f t="shared" si="2"/>
        <v>0</v>
      </c>
      <c r="L6" s="42" t="s">
        <v>28</v>
      </c>
    </row>
    <row r="7" spans="2:12" ht="67.5">
      <c r="B7" s="36">
        <f t="shared" si="3"/>
        <v>4</v>
      </c>
      <c r="C7" s="29" t="s">
        <v>35</v>
      </c>
      <c r="D7" s="35"/>
      <c r="E7" s="37" t="s">
        <v>8</v>
      </c>
      <c r="F7" s="31">
        <v>25000</v>
      </c>
      <c r="G7" s="41"/>
      <c r="H7" s="38">
        <v>0.08</v>
      </c>
      <c r="I7" s="39">
        <f t="shared" si="0"/>
        <v>0</v>
      </c>
      <c r="J7" s="39">
        <f t="shared" si="1"/>
        <v>0</v>
      </c>
      <c r="K7" s="39">
        <f t="shared" si="2"/>
        <v>0</v>
      </c>
      <c r="L7" s="42" t="s">
        <v>28</v>
      </c>
    </row>
    <row r="8" spans="2:12" ht="67.5">
      <c r="B8" s="36">
        <f t="shared" si="3"/>
        <v>5</v>
      </c>
      <c r="C8" s="29" t="s">
        <v>36</v>
      </c>
      <c r="D8" s="35"/>
      <c r="E8" s="37" t="s">
        <v>8</v>
      </c>
      <c r="F8" s="31">
        <v>5000</v>
      </c>
      <c r="G8" s="41"/>
      <c r="H8" s="38">
        <v>0.08</v>
      </c>
      <c r="I8" s="39">
        <f t="shared" si="0"/>
        <v>0</v>
      </c>
      <c r="J8" s="39">
        <f t="shared" si="1"/>
        <v>0</v>
      </c>
      <c r="K8" s="39">
        <f t="shared" si="2"/>
        <v>0</v>
      </c>
      <c r="L8" s="42" t="s">
        <v>28</v>
      </c>
    </row>
    <row r="9" spans="2:12" ht="67.5">
      <c r="B9" s="36">
        <f t="shared" si="3"/>
        <v>6</v>
      </c>
      <c r="C9" s="29" t="s">
        <v>37</v>
      </c>
      <c r="D9" s="35"/>
      <c r="E9" s="37" t="s">
        <v>8</v>
      </c>
      <c r="F9" s="31">
        <v>400</v>
      </c>
      <c r="G9" s="41"/>
      <c r="H9" s="38">
        <v>0.08</v>
      </c>
      <c r="I9" s="39">
        <f t="shared" si="0"/>
        <v>0</v>
      </c>
      <c r="J9" s="39">
        <f t="shared" si="1"/>
        <v>0</v>
      </c>
      <c r="K9" s="39">
        <f t="shared" si="2"/>
        <v>0</v>
      </c>
      <c r="L9" s="42" t="s">
        <v>28</v>
      </c>
    </row>
    <row r="10" spans="2:12" ht="67.5">
      <c r="B10" s="36">
        <f t="shared" si="3"/>
        <v>7</v>
      </c>
      <c r="C10" s="29" t="s">
        <v>38</v>
      </c>
      <c r="D10" s="35"/>
      <c r="E10" s="37" t="s">
        <v>8</v>
      </c>
      <c r="F10" s="31">
        <v>300</v>
      </c>
      <c r="G10" s="41"/>
      <c r="H10" s="38">
        <v>0.08</v>
      </c>
      <c r="I10" s="39">
        <f t="shared" si="0"/>
        <v>0</v>
      </c>
      <c r="J10" s="39">
        <f t="shared" si="1"/>
        <v>0</v>
      </c>
      <c r="K10" s="39">
        <f t="shared" si="2"/>
        <v>0</v>
      </c>
      <c r="L10" s="42" t="s">
        <v>28</v>
      </c>
    </row>
    <row r="11" spans="2:12" s="21" customFormat="1" ht="101.25">
      <c r="B11" s="36">
        <f t="shared" si="3"/>
        <v>8</v>
      </c>
      <c r="C11" s="29" t="s">
        <v>19</v>
      </c>
      <c r="D11" s="35"/>
      <c r="E11" s="37" t="s">
        <v>8</v>
      </c>
      <c r="F11" s="31">
        <v>50</v>
      </c>
      <c r="G11" s="41"/>
      <c r="H11" s="38">
        <v>0.08</v>
      </c>
      <c r="I11" s="39">
        <f t="shared" si="0"/>
        <v>0</v>
      </c>
      <c r="J11" s="39">
        <f t="shared" si="1"/>
        <v>0</v>
      </c>
      <c r="K11" s="39">
        <f t="shared" si="2"/>
        <v>0</v>
      </c>
      <c r="L11" s="42" t="s">
        <v>28</v>
      </c>
    </row>
    <row r="12" spans="2:12" s="21" customFormat="1" ht="101.25">
      <c r="B12" s="36">
        <f t="shared" si="3"/>
        <v>9</v>
      </c>
      <c r="C12" s="29" t="s">
        <v>20</v>
      </c>
      <c r="D12" s="35"/>
      <c r="E12" s="37" t="s">
        <v>8</v>
      </c>
      <c r="F12" s="31">
        <v>60</v>
      </c>
      <c r="G12" s="41"/>
      <c r="H12" s="38">
        <v>0.08</v>
      </c>
      <c r="I12" s="39">
        <f t="shared" si="0"/>
        <v>0</v>
      </c>
      <c r="J12" s="39">
        <f t="shared" si="1"/>
        <v>0</v>
      </c>
      <c r="K12" s="39">
        <f t="shared" si="2"/>
        <v>0</v>
      </c>
      <c r="L12" s="42" t="s">
        <v>28</v>
      </c>
    </row>
    <row r="13" spans="2:12" s="21" customFormat="1" ht="101.25">
      <c r="B13" s="36">
        <f t="shared" si="3"/>
        <v>10</v>
      </c>
      <c r="C13" s="29" t="s">
        <v>21</v>
      </c>
      <c r="D13" s="35"/>
      <c r="E13" s="37" t="s">
        <v>8</v>
      </c>
      <c r="F13" s="31">
        <v>100</v>
      </c>
      <c r="G13" s="41"/>
      <c r="H13" s="38">
        <v>0.08</v>
      </c>
      <c r="I13" s="39">
        <f t="shared" si="0"/>
        <v>0</v>
      </c>
      <c r="J13" s="39">
        <f t="shared" si="1"/>
        <v>0</v>
      </c>
      <c r="K13" s="39">
        <f t="shared" si="2"/>
        <v>0</v>
      </c>
      <c r="L13" s="42" t="s">
        <v>28</v>
      </c>
    </row>
    <row r="14" spans="2:12" ht="48.75" customHeight="1">
      <c r="B14" s="36">
        <f t="shared" si="3"/>
        <v>11</v>
      </c>
      <c r="C14" s="29" t="s">
        <v>18</v>
      </c>
      <c r="D14" s="35"/>
      <c r="E14" s="37" t="s">
        <v>8</v>
      </c>
      <c r="F14" s="31">
        <v>45000</v>
      </c>
      <c r="G14" s="41"/>
      <c r="H14" s="38">
        <v>0.08</v>
      </c>
      <c r="I14" s="39">
        <f t="shared" si="0"/>
        <v>0</v>
      </c>
      <c r="J14" s="39">
        <f t="shared" si="1"/>
        <v>0</v>
      </c>
      <c r="K14" s="39">
        <f t="shared" si="2"/>
        <v>0</v>
      </c>
      <c r="L14" s="42" t="s">
        <v>28</v>
      </c>
    </row>
    <row r="15" spans="2:12" ht="28.5" customHeight="1">
      <c r="B15" s="36">
        <f t="shared" si="3"/>
        <v>12</v>
      </c>
      <c r="C15" s="29" t="s">
        <v>22</v>
      </c>
      <c r="D15" s="30"/>
      <c r="E15" s="37" t="s">
        <v>8</v>
      </c>
      <c r="F15" s="31">
        <v>1500</v>
      </c>
      <c r="G15" s="41"/>
      <c r="H15" s="38">
        <v>0.08</v>
      </c>
      <c r="I15" s="39">
        <f t="shared" si="0"/>
        <v>0</v>
      </c>
      <c r="J15" s="39">
        <f t="shared" si="1"/>
        <v>0</v>
      </c>
      <c r="K15" s="39">
        <f t="shared" si="2"/>
        <v>0</v>
      </c>
      <c r="L15" s="42"/>
    </row>
    <row r="16" spans="2:12" ht="78.75" customHeight="1">
      <c r="B16" s="36">
        <f t="shared" si="3"/>
        <v>13</v>
      </c>
      <c r="C16" s="29" t="s">
        <v>16</v>
      </c>
      <c r="D16" s="30"/>
      <c r="E16" s="37" t="s">
        <v>8</v>
      </c>
      <c r="F16" s="31">
        <v>5700</v>
      </c>
      <c r="G16" s="41"/>
      <c r="H16" s="38">
        <v>0.08</v>
      </c>
      <c r="I16" s="39">
        <f t="shared" si="0"/>
        <v>0</v>
      </c>
      <c r="J16" s="39">
        <f t="shared" si="1"/>
        <v>0</v>
      </c>
      <c r="K16" s="39">
        <f t="shared" si="2"/>
        <v>0</v>
      </c>
      <c r="L16" s="42" t="s">
        <v>28</v>
      </c>
    </row>
    <row r="17" spans="2:12" ht="78" customHeight="1">
      <c r="B17" s="36">
        <f t="shared" si="3"/>
        <v>14</v>
      </c>
      <c r="C17" s="29" t="s">
        <v>15</v>
      </c>
      <c r="D17" s="30"/>
      <c r="E17" s="37" t="s">
        <v>8</v>
      </c>
      <c r="F17" s="31">
        <v>100</v>
      </c>
      <c r="G17" s="41"/>
      <c r="H17" s="38">
        <v>0.08</v>
      </c>
      <c r="I17" s="39">
        <f t="shared" si="0"/>
        <v>0</v>
      </c>
      <c r="J17" s="39">
        <f t="shared" si="1"/>
        <v>0</v>
      </c>
      <c r="K17" s="39">
        <f t="shared" si="2"/>
        <v>0</v>
      </c>
      <c r="L17" s="42" t="s">
        <v>28</v>
      </c>
    </row>
    <row r="18" spans="2:12" ht="64.5" customHeight="1">
      <c r="B18" s="36">
        <f t="shared" si="3"/>
        <v>15</v>
      </c>
      <c r="C18" s="29" t="s">
        <v>14</v>
      </c>
      <c r="D18" s="30"/>
      <c r="E18" s="37" t="s">
        <v>8</v>
      </c>
      <c r="F18" s="31">
        <v>1500</v>
      </c>
      <c r="G18" s="41"/>
      <c r="H18" s="38">
        <v>0.08</v>
      </c>
      <c r="I18" s="39">
        <f t="shared" si="0"/>
        <v>0</v>
      </c>
      <c r="J18" s="39">
        <f t="shared" si="1"/>
        <v>0</v>
      </c>
      <c r="K18" s="39">
        <f t="shared" si="2"/>
        <v>0</v>
      </c>
      <c r="L18" s="42" t="s">
        <v>28</v>
      </c>
    </row>
    <row r="19" spans="2:12" ht="63.75" customHeight="1">
      <c r="B19" s="36">
        <f t="shared" si="3"/>
        <v>16</v>
      </c>
      <c r="C19" s="43" t="s">
        <v>39</v>
      </c>
      <c r="D19" s="30"/>
      <c r="E19" s="37" t="s">
        <v>8</v>
      </c>
      <c r="F19" s="31">
        <v>11000</v>
      </c>
      <c r="G19" s="41"/>
      <c r="H19" s="38">
        <v>0.08</v>
      </c>
      <c r="I19" s="39">
        <f t="shared" si="0"/>
        <v>0</v>
      </c>
      <c r="J19" s="39">
        <f t="shared" si="1"/>
        <v>0</v>
      </c>
      <c r="K19" s="39">
        <f t="shared" si="2"/>
        <v>0</v>
      </c>
      <c r="L19" s="42" t="s">
        <v>28</v>
      </c>
    </row>
    <row r="20" spans="2:12" ht="92.25" customHeight="1">
      <c r="B20" s="36">
        <f t="shared" si="3"/>
        <v>17</v>
      </c>
      <c r="C20" s="29" t="s">
        <v>17</v>
      </c>
      <c r="D20" s="40"/>
      <c r="E20" s="37" t="s">
        <v>8</v>
      </c>
      <c r="F20" s="31">
        <v>120</v>
      </c>
      <c r="G20" s="41"/>
      <c r="H20" s="38">
        <v>0.08</v>
      </c>
      <c r="I20" s="39">
        <f t="shared" si="0"/>
        <v>0</v>
      </c>
      <c r="J20" s="39">
        <f t="shared" si="1"/>
        <v>0</v>
      </c>
      <c r="K20" s="39">
        <f t="shared" si="2"/>
        <v>0</v>
      </c>
      <c r="L20" s="42" t="s">
        <v>28</v>
      </c>
    </row>
    <row r="21" spans="2:12" ht="101.25">
      <c r="B21" s="36">
        <f t="shared" si="3"/>
        <v>18</v>
      </c>
      <c r="C21" s="44" t="s">
        <v>30</v>
      </c>
      <c r="D21" s="30"/>
      <c r="E21" s="37" t="s">
        <v>8</v>
      </c>
      <c r="F21" s="31">
        <v>11700</v>
      </c>
      <c r="G21" s="45"/>
      <c r="H21" s="32">
        <v>0.08</v>
      </c>
      <c r="I21" s="39">
        <f t="shared" si="0"/>
        <v>0</v>
      </c>
      <c r="J21" s="39">
        <f t="shared" si="1"/>
        <v>0</v>
      </c>
      <c r="K21" s="39">
        <f t="shared" si="2"/>
        <v>0</v>
      </c>
      <c r="L21" s="42" t="s">
        <v>28</v>
      </c>
    </row>
    <row r="22" spans="2:12" ht="112.5">
      <c r="B22" s="36">
        <f t="shared" si="3"/>
        <v>19</v>
      </c>
      <c r="C22" s="44" t="s">
        <v>29</v>
      </c>
      <c r="D22" s="30"/>
      <c r="E22" s="37" t="s">
        <v>8</v>
      </c>
      <c r="F22" s="31">
        <v>179000</v>
      </c>
      <c r="G22" s="45"/>
      <c r="H22" s="32">
        <v>0.08</v>
      </c>
      <c r="I22" s="39">
        <f t="shared" si="0"/>
        <v>0</v>
      </c>
      <c r="J22" s="39">
        <f t="shared" si="1"/>
        <v>0</v>
      </c>
      <c r="K22" s="39">
        <f t="shared" si="2"/>
        <v>0</v>
      </c>
      <c r="L22" s="42" t="s">
        <v>28</v>
      </c>
    </row>
    <row r="23" spans="2:12" ht="112.5">
      <c r="B23" s="36">
        <f t="shared" si="3"/>
        <v>20</v>
      </c>
      <c r="C23" s="44" t="s">
        <v>31</v>
      </c>
      <c r="D23" s="30"/>
      <c r="E23" s="37" t="s">
        <v>8</v>
      </c>
      <c r="F23" s="31">
        <v>2400</v>
      </c>
      <c r="G23" s="45"/>
      <c r="H23" s="32">
        <v>0.08</v>
      </c>
      <c r="I23" s="39">
        <f t="shared" si="0"/>
        <v>0</v>
      </c>
      <c r="J23" s="39">
        <f t="shared" si="1"/>
        <v>0</v>
      </c>
      <c r="K23" s="39">
        <f t="shared" si="2"/>
        <v>0</v>
      </c>
      <c r="L23" s="42" t="s">
        <v>28</v>
      </c>
    </row>
    <row r="24" spans="2:12" ht="12.75">
      <c r="B24" s="36">
        <f t="shared" si="3"/>
        <v>21</v>
      </c>
      <c r="C24" s="33" t="s">
        <v>23</v>
      </c>
      <c r="D24" s="30"/>
      <c r="E24" s="37" t="s">
        <v>8</v>
      </c>
      <c r="F24" s="31">
        <v>7200</v>
      </c>
      <c r="G24" s="45"/>
      <c r="H24" s="32">
        <v>0.08</v>
      </c>
      <c r="I24" s="39">
        <f t="shared" si="0"/>
        <v>0</v>
      </c>
      <c r="J24" s="39">
        <f t="shared" si="1"/>
        <v>0</v>
      </c>
      <c r="K24" s="39">
        <f t="shared" si="2"/>
        <v>0</v>
      </c>
      <c r="L24" s="42"/>
    </row>
    <row r="25" spans="2:12" ht="12.75">
      <c r="B25" s="36">
        <f t="shared" si="3"/>
        <v>22</v>
      </c>
      <c r="C25" s="33" t="s">
        <v>24</v>
      </c>
      <c r="D25" s="30"/>
      <c r="E25" s="37" t="s">
        <v>8</v>
      </c>
      <c r="F25" s="31">
        <v>300</v>
      </c>
      <c r="G25" s="45"/>
      <c r="H25" s="32">
        <v>0.08</v>
      </c>
      <c r="I25" s="39">
        <f t="shared" si="0"/>
        <v>0</v>
      </c>
      <c r="J25" s="39">
        <f t="shared" si="1"/>
        <v>0</v>
      </c>
      <c r="K25" s="39">
        <f t="shared" si="2"/>
        <v>0</v>
      </c>
      <c r="L25" s="42"/>
    </row>
    <row r="26" spans="2:12" ht="12.75">
      <c r="B26" s="36">
        <f t="shared" si="3"/>
        <v>23</v>
      </c>
      <c r="C26" s="33" t="s">
        <v>25</v>
      </c>
      <c r="D26" s="30"/>
      <c r="E26" s="37" t="s">
        <v>8</v>
      </c>
      <c r="F26" s="31">
        <v>1500</v>
      </c>
      <c r="G26" s="45"/>
      <c r="H26" s="32">
        <v>0.08</v>
      </c>
      <c r="I26" s="39">
        <f t="shared" si="0"/>
        <v>0</v>
      </c>
      <c r="J26" s="39">
        <f t="shared" si="1"/>
        <v>0</v>
      </c>
      <c r="K26" s="39">
        <f t="shared" si="2"/>
        <v>0</v>
      </c>
      <c r="L26" s="42"/>
    </row>
    <row r="27" spans="2:12" ht="73.5" customHeight="1">
      <c r="B27" s="36">
        <f t="shared" si="3"/>
        <v>24</v>
      </c>
      <c r="C27" s="33" t="s">
        <v>40</v>
      </c>
      <c r="D27" s="30"/>
      <c r="E27" s="37" t="s">
        <v>8</v>
      </c>
      <c r="F27" s="31">
        <v>380</v>
      </c>
      <c r="G27" s="45"/>
      <c r="H27" s="32">
        <v>0.08</v>
      </c>
      <c r="I27" s="39">
        <f t="shared" si="0"/>
        <v>0</v>
      </c>
      <c r="J27" s="39">
        <f t="shared" si="1"/>
        <v>0</v>
      </c>
      <c r="K27" s="39">
        <f t="shared" si="2"/>
        <v>0</v>
      </c>
      <c r="L27" s="42" t="s">
        <v>28</v>
      </c>
    </row>
    <row r="28" spans="2:12" ht="140.25" customHeight="1">
      <c r="B28" s="36">
        <f t="shared" si="3"/>
        <v>25</v>
      </c>
      <c r="C28" s="33" t="s">
        <v>26</v>
      </c>
      <c r="D28" s="30"/>
      <c r="E28" s="37" t="s">
        <v>8</v>
      </c>
      <c r="F28" s="31">
        <v>1200</v>
      </c>
      <c r="G28" s="45"/>
      <c r="H28" s="32">
        <v>0.08</v>
      </c>
      <c r="I28" s="39">
        <f t="shared" si="0"/>
        <v>0</v>
      </c>
      <c r="J28" s="39">
        <f t="shared" si="1"/>
        <v>0</v>
      </c>
      <c r="K28" s="39">
        <f t="shared" si="2"/>
        <v>0</v>
      </c>
      <c r="L28" s="42" t="s">
        <v>28</v>
      </c>
    </row>
    <row r="29" spans="2:12" ht="12.75">
      <c r="B29" s="22"/>
      <c r="C29" s="9"/>
      <c r="D29" s="23"/>
      <c r="E29" s="24"/>
      <c r="F29" s="27" t="s">
        <v>11</v>
      </c>
      <c r="G29" s="28" t="s">
        <v>12</v>
      </c>
      <c r="H29" s="28" t="s">
        <v>12</v>
      </c>
      <c r="I29" s="25">
        <f>SUM(I4:I28)</f>
        <v>0</v>
      </c>
      <c r="J29" s="25">
        <f>SUM(J4:J28)</f>
        <v>0</v>
      </c>
      <c r="K29" s="25">
        <f>SUM(K4:K28)</f>
        <v>0</v>
      </c>
      <c r="L29" s="8"/>
    </row>
    <row r="30" spans="2:13" ht="41.25" customHeight="1">
      <c r="B30" s="48" t="s">
        <v>43</v>
      </c>
      <c r="C30" s="48"/>
      <c r="D30" s="48"/>
      <c r="E30" s="48"/>
      <c r="F30" s="48"/>
      <c r="G30" s="48"/>
      <c r="H30" s="48"/>
      <c r="I30" s="48"/>
      <c r="J30" s="48"/>
      <c r="K30" s="48"/>
      <c r="L30" s="8"/>
      <c r="M30" s="8"/>
    </row>
    <row r="31" spans="2:11" ht="13.5" customHeight="1">
      <c r="B31" s="47" t="s">
        <v>41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7.25" customHeight="1">
      <c r="B32" s="47" t="s">
        <v>42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2.75">
      <c r="B33" s="4"/>
      <c r="C33" s="26"/>
      <c r="D33" s="2"/>
      <c r="E33" s="3"/>
      <c r="F33" s="4"/>
      <c r="G33" s="5"/>
      <c r="H33" s="6"/>
      <c r="I33" s="4" t="s">
        <v>9</v>
      </c>
      <c r="J33" s="4"/>
      <c r="K33" s="1"/>
    </row>
    <row r="34" spans="2:11" ht="12.75">
      <c r="B34" s="19"/>
      <c r="C34" s="18"/>
      <c r="D34" s="20"/>
      <c r="E34" s="20"/>
      <c r="F34" s="20"/>
      <c r="G34" s="1" t="s">
        <v>13</v>
      </c>
      <c r="H34" s="20"/>
      <c r="I34" s="20"/>
      <c r="J34" s="20"/>
      <c r="K34" s="20"/>
    </row>
  </sheetData>
  <sheetProtection/>
  <mergeCells count="3">
    <mergeCell ref="B31:K31"/>
    <mergeCell ref="B30:K30"/>
    <mergeCell ref="B32:K32"/>
  </mergeCells>
  <printOptions/>
  <pageMargins left="0.25" right="0.25" top="0.75" bottom="0.75" header="0.3" footer="0.3"/>
  <pageSetup firstPageNumber="1" useFirstPageNumber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ADM_TM</cp:lastModifiedBy>
  <cp:lastPrinted>2021-06-29T06:32:36Z</cp:lastPrinted>
  <dcterms:created xsi:type="dcterms:W3CDTF">2009-12-03T17:01:27Z</dcterms:created>
  <dcterms:modified xsi:type="dcterms:W3CDTF">2021-07-28T10:07:50Z</dcterms:modified>
  <cp:category/>
  <cp:version/>
  <cp:contentType/>
  <cp:contentStatus/>
  <cp:revision>1</cp:revision>
</cp:coreProperties>
</file>