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<sst xmlns="http://schemas.openxmlformats.org/spreadsheetml/2006/main" count="161" uniqueCount="131">
  <si>
    <t>Lp.</t>
  </si>
  <si>
    <t>Stalowa śruba korowa ø 4.5 mm, dł. 14-95 mm</t>
  </si>
  <si>
    <t>Stalowa śruba blokująca ø 4.0 mm, dł. 14-95 mm</t>
  </si>
  <si>
    <t>Stalowa śruba korowa ø 3.5 mm, dł. 14-95 mm</t>
  </si>
  <si>
    <t>Stalowa śruba gąbczasta ø 4.0 mm (częściowo lub w pełni gwintowana), dł. 14-95 mm</t>
  </si>
  <si>
    <t>Śruba blokowana tytanowa ø 3.5 mm, dł. 10-70 mm</t>
  </si>
  <si>
    <t>Śruba blokowana tytanowa ø 2.7 mm, dł. 8-50 mm</t>
  </si>
  <si>
    <t>Śruba korowa tytanowa ø 3.5 mm, dł. 10-70 mm</t>
  </si>
  <si>
    <t>Śruba korowa tytanowa ø 2.7 mm, dł. 8-50 mm</t>
  </si>
  <si>
    <t>Tytanowe płytki do zespoleń złamań nasady dalszej kości promieniowej, anatomiczne i uniwersalne dłoniowe, grzbietowe oraz kolumnowe promieniowe i łokciowe, z otworami niegwintowanymi do śrub i kołków o średnicy 2.0 mm, 2.3 mm i 2.7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</t>
  </si>
  <si>
    <t>Śruba blokowana tytanowa ø 3.5 mm, dł. 8-70 mm</t>
  </si>
  <si>
    <t>Śruba blokowana tytanowa ø 2.7 mm, dł. 8-70 mm</t>
  </si>
  <si>
    <t>Śruba korowa tytanowa ø 3.5 mm, dł. 8-70 mm</t>
  </si>
  <si>
    <t>Śruba korowa tytanowa ø 2.7 mm, dł. 8-70 mm</t>
  </si>
  <si>
    <t>Śruba blokowana tytanowa, ø 2.7 mm, dł. 10-26 mm</t>
  </si>
  <si>
    <t>RAZEM</t>
  </si>
  <si>
    <t>Tytanowe płytki anatomiczne do zespoleń kości stopy, śródstopia, kości piętowej, grubość płytek 1.0-1.5 mm, kształty: H, prostokątna, szeroka prosta, T, wygięta, L, ukośna T, 3D, piętowa standardowa i siatkowa. Otwory niegwintowane do śrub o średnicy 2.7 mm i 3.5 mm korowych i blokowanych z nagwintowanymi głowami, które blokują się w płycie przez wytworzenie gwintu w trakcie wkręcania, bez konieczności stosowania śrubokrętu dynamometrycznego. Możliwość ustawienia kąta wprowadzenia śruby blokowanej w zakresie +/- 15°</t>
  </si>
  <si>
    <t>Stalowa płyta prosta blokująca rekonstrukcyjna 5 mm. Otwory pod śruby blokujące ø 5.0 mm. Ilość otworów: od 4 do 16. Długości płyt: od 62 do 254 mm. Na płycie otwory do wprowadzenia drutów Kirschnera</t>
  </si>
  <si>
    <t>Stalowa płyta ukształtowana anatomicznie do bliższej nasady kości ramiennej, prawa/lewa. Ilość otworów w trzonie: 3, 5 i 8. Długości płyty: 86, 112 i 150 mm. W części nasadowej płyty 7 otworów gwintowanych pod śruby blokowane ø 4.0 mm i otwór niegwintowany pod śrubę gąbczastą ø 4.0 mm. W trzonie płyty naprzemiennie otwory standardowe pod śruby korowe ø 3.5 mm oraz otwory gwintowane na całym obwodzie pod śruby blokowane ø 4.0 mm. Na całej długości płyty otwory do wprowadzenia drutów Kirschnera</t>
  </si>
  <si>
    <t>Stalowa płyta ukształtowana anatomicznie do dalszej nasady kości piszczelowej, przednioboczna, prawa/lewa. Ilość otworów w trzonie: od 4 do 16. Długość płyty: od 97 do 253 mm. W części nasadowej płyty 3 otwory gwintowane pod śruby blokowane ø 4.0 mm i otwory niegwintowane pod śruby gąbczaste ø 4.0 mm oraz otwór podpórkowy pod śrubę blokowaną ø 4.0 mm skierowaną we fragment przyśrodkowy. W trzonie płyty naprzemiennie otwory standardowe pod śruby korowe ø 3.5 mm oraz otwory gwintowane na całym obwodzie pod śruby blokowane ø 4.0 mm. Na całej długości płyty otwory do wprowadzenia drutów Kirschnera</t>
  </si>
  <si>
    <t>Stalowa płyta ukształtowana anatomicznie do dalszej nasady kości piszczelowej, przyśrodkowa, prawa/lewa. Ilość otworów w trzonie: od 4 do 16. Długość płyty: od 94 do 250 mm. W części nasadowej płyty 4 otwory gwintowane pod śruby blokowane ø 4.0 mm i otwory niegwintowane pod śruby gąbczaste ø 4.0 mm oraz otwór podpórkowy pod śrubę blokowaną ø 4.0 mm skierowaną we fragment boczny. W trzonie płyty naprzemiennie otwory standardowe pod śruby korowe ø 3.5 mm oraz otwory gwintowane na całym obwodzie pod śruby blokowane ø 4.0 mm. Na całej długości płyty otwory do wprowadzenia drutów Kirschnera</t>
  </si>
  <si>
    <t>Stalowa płyta prosta blokująca rekonstrukcyjna 4 mm. Otwory pod śruby blokujące ø 4.0 mm. Ilość otworów: od 2 do 20. Długości płyt: od 48 do 264 mm. Na płycie otwory do wprowadzenia drutów Kirschnera</t>
  </si>
  <si>
    <t>Stalowa płyta prosta blokująco-kompresyjna 4 mm. Otwory pod śruby korowe ø 3.5 mm, śruby gąbczaste ø 4.0 mm oraz otwory blokowane poprzez wkładki gwintujące pod śruby blokowane ø 4.0 mm. Ilość otworów: od 2 do 20. Długości płyt: od 32 do 266 mm. Na płycie otwory do wprowadzenia drutów Kirschnera</t>
  </si>
  <si>
    <t>Tytanowe płytki anatomiczne do zespoleń złamań nasady dalszej kości ramiennej i wyrostka łokciowego. W skład systemu wchodzą a) płytki blokowane od strony przyśrodkowej (standardowe i wydłużone - uniwersalne do obu kończyn) b) płytki blokowane od strony bocznej (prawe i lewe) c) płytki blokowane od strony tylno-przyśrodkowej (prawe i lewe) d) płytki blokowane od strony tylno-bocznej (prawe i lewe) i e) płytki blokowane na wyrostek łokciowy (prawe i lewe). Ilość otworów: od 4 do 12. 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</si>
  <si>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oferowany typ.nr.kat</t>
  </si>
  <si>
    <t>Liczba szt/kpl</t>
  </si>
  <si>
    <t>Cena jedn. netto</t>
  </si>
  <si>
    <t xml:space="preserve">Wartość netto </t>
  </si>
  <si>
    <t xml:space="preserve">Wartość podatku VAT   </t>
  </si>
  <si>
    <t>Wartość ogółem brutto (poz 5+7)</t>
  </si>
  <si>
    <t>Nazwa przedmiotu zamówienia  oraz parametry</t>
  </si>
  <si>
    <t>Stawka podatku     VAT %</t>
  </si>
  <si>
    <t>załącznik nr 2</t>
  </si>
  <si>
    <t>Stalowa płyta ukształtowana anatomicznie do dalszej nasady kości udowej, boczna, prawa/lewa. Ilość otworów w trzonie: od 4 do 16. Długość płyty: od 130 do 343 mm. W części nasadowej płyty 5 otworów gwintowanych pod śruby blokowane ø 5.0 mm i 3 otwory niegwintowane pod śruby gąbczaste ø 6.5 mm. W trzonie płyty naprzemiennie otwory standardowe pod śruby korowe ø 4.5 mm oraz otwory gwintowane na całym obwodzie pod śruby blokowane ø 5.0 mm. Na całej długości płyty otwory do wprowadzenia drutów Kirschnera. Możliwość zastosowania przeziernego celownika</t>
  </si>
  <si>
    <t>Stalowa płyta prosta blokująco-kompresyjna 5 mm. Otwory pod śruby korowe ø 4.5 mm, śruby gąbczaste ø 6.5 mm oraz otwory blokowane poprzez wkładki gwintujące pod śruby blokowane ø 5 mm. Ilość otworów: od 2 do 22. Długości płyt: od 43 do 403 mm. Na płycie otwory do wprowadzenia drutów Kirschnera</t>
  </si>
  <si>
    <t>Stalowa płyta prosta blokująco-kompresyjna 5 mm, szeroka. Otwory pod śruby korowe ø 4.5 mm, śruby gąbczaste ø 6.5 mm oraz otwory blokowane poprzez wkładki gwintujące pod śruby blokowane ø 5 mm. Ilość otworów: od 6 do 22. Długości płyt: od 119 do 407 mm. Na płycie otwory do wprowadzenia drutów Kirschnera</t>
  </si>
  <si>
    <t>Stalowa śruba blokująca ø 5.0 mm, dł. 14-95 mm</t>
  </si>
  <si>
    <t>Stalowa śruba gąbczasta ø 6.5 mm (dł. gwintu 16 mm, 32 mm lub pełny), dł. śruby 60-95 mm</t>
  </si>
  <si>
    <t>(upoważnionego przedstawiciela wykonawcy)</t>
  </si>
  <si>
    <t>Słownie: …………………………..</t>
  </si>
  <si>
    <t>Wartość ogółem brutto dostawy wynosi: …………. zł</t>
  </si>
  <si>
    <t>Wartość ogółem netto dostawy wynosi: …………. zł</t>
  </si>
  <si>
    <t>Stalowa płyta ukształtowana anatomicznie do bliższej nasady kości piszczelowej, boczna, prawa/lewa. Ilość otworów w trzonie: od 2 do 14. Długości płyty: od 95 do 251 mm. W części nasadowej płyty 4 otwory gwintowane pod śruby blokowane ø 4.0 mm i 2 otwory niegwintowane pod śruby gąbczaste ø 4.0 mm oraz otwór podpórkowy pod śrubę blokowaną ø 4.0 mm skierowaną we fragment tylno-przyśrodkowy. W trzonie płyty naprzemiennie otwory standardowe pod śruby korowe ø 3.5 mm oraz otwory gwintowane na całym obwodzie pod śruby blokowane ø 4.0 mm. Na całej długości płyty otwory do wprowadzenia drutów Kirschnera. Możliwość zastosowania przeziernego celownika</t>
  </si>
  <si>
    <t>Tytanowa płyta prosta blokująco-kompresyjna 5 mm, wąska. Otwory pod śruby korowe ø 4.5 mm, śruby gąbczaste ø 6.0 mm oraz śruby blokowane ø 5 mm. Ilość otworów: od 2 do 22. Długości płyt: od 43 mm do 403 mm. Na płycie otwory do wprowadzenia drutów Kirschnera</t>
  </si>
  <si>
    <t>Tytanowa płyta prosta blokująco-kompresyjna 5 mm, szeroka. Otwory pod śruby korowe ø 4.5 mm, śruby gąbczaste ø 6.0 mm oraz śruby blokowane ø 5 mm. Ilość otworów: od 6 do 22. Długości płyt: od 119 mm do 407 mm. Na płycie otwory do wprowadzenia drutów Kirschnera</t>
  </si>
  <si>
    <t>Tytanowa śruba korowa ø 4.5 mm, dł. 14-150 mm, gniazdo śrubokręta T20</t>
  </si>
  <si>
    <t>Tytanowa płyta ukształtowana anatomicznie do bliższej nasady kości ramiennej, boczna, prawa lub lewa. Ilość otworów w trzonie od 3 do 20. Długość płyty od 86 mm do 306 mm. W części nasadowej płyty 7 otworów gwintowanych pod śruby blokowane ø 4.0 mm i jeden otwór niegwintowany. W trzonie płyty otwory uniwersalne pod śruby korowe ø 3.5 mm, śruby gąbczaste ø 4.0 mm lub pod śruby blokowane ø 4.0 mm. W trzonie płyty dwa otwory do wprowadzenia drutów Kirschnera</t>
  </si>
  <si>
    <t>Tytanowa płyta ukształtowana anatomicznie do bliższej nasady kości piszczelowej, boczna, prawa i lewa. Ilość otworów w trzonie: od 2 do 22. Długości płyty: od 95 do 355 mm. W części nasadowej płyty 5 otworów gwintowanych pod śruby blokowane ø 4.0 mm (w tym otwór podpórkowy pod śrubę blokowaną ø 4.0 mm skierowaną we fragment tylno-przyśrodkowy) oraz dwa otwory niegwintowane. W trzonie płyty otwory uniwersalne pod śruby korowe ø 3.5 mm, śruby gąbczaste ø 4.0 mm lub pod śruby blokowane ø 4.0 mm. Grubość płyty 3.3 mm. W trzonie płyty otwory do wprowadzenia drutów Kirschnera. Możliwość zastosowania przeziernego celownika</t>
  </si>
  <si>
    <t>Tytanowa płyta ukształtowana anatomicznie do bliższej nasady kości piszczelowej, przyśrodkowa (może być również umieszczona tylno-przyśrodkowo), prawa i lewa. Ilość otworów w trzonie: od 4 do 22. Długości płyty: od 71 do 305 mm. W części nasadowej płyty 4 otwory gwintowane pod śruby blokowane ø 4.0 mm i 1 otwór niegwintowany. W trzonie płyty otwory uniwersalne pod śruby korowe ø 3.5 mm, śruby gąbczaste ø 4.0 mm lub pod śruby blokowane ø 4.0 mm. Grubość płyty w części trzonowej 3.3 mm a w części nasadowej 2.4 mm. W nasadzie i trzonie płyty otwory do wprowadzenia drutów Kirschnera</t>
  </si>
  <si>
    <t>Tytanowa płyta ukształtowana anatomicznie do dalszej nasady kości piszczelowej, przyśrodkowa, prawa i lewa. Ilość otworów w trzonie: od 4 do 22. Długość płyty: od 97 do 331 mm. W części nasadowej płyty 7 otworów gwintowanych pod śruby blokowane ø 4.0 mm i 1 otwór niegwintowany.  W trzonie płyty otwory uniwersalne pod śruby korowe ø 3.5 mm, śruby gąbczaste ø 4.0 mm lub pod śruby blokowane ø 4.0 mm. Grubość płyty w części trzonowej 3.0 mm, w części nasadowej 2.3 mm a na końcu części nasadowej 1.3 mm.  W trzonie płyty otwory do wprowadzenia drutów Kirschnera.</t>
  </si>
  <si>
    <t>Tytanowa płyta ukształtowana anatomicznie do dalszej nasady kości piszczelowej, przednioboczna, prawa lub lewa. Ilość otworów w trzonie: od 4 do 20. Długość płyty: od 102 do 305 mm. W części nasadowej płyty 7 otworów gwintowanych pod śruby blokowane ø 4.0 mm (w tym otwór podpórkowy pod śrubę blokowaną ø 4.0 mm skierowaną w kostkę przyśrodkową) i 3 otwory niegwintowane z możliwością zastosowania śrub korowych ø 3.5 mm oraz ø 2.7 mm. W trzonie płyty otwory uniwersalne pod śruby korowe ø 3.5 mm, śruby gąbczaste ø 4.0 mm lub pod śruby blokowane ø 4.0 mm. Grubość płyty w części trzonowej 3.3 mm, w części nasadowej 2.3 mm a na końcu części nasadowej 1.3 mm. W trzonie płyty otwory do wprowadzenia drutów Kirschnera.</t>
  </si>
  <si>
    <t>Tytanowa płyta prosta blokująco-kompresyjna 4 mm. Otwory pod śruby korowe ø 3.5 mm, śruby gąbczaste ø 4.0 mm oraz śruby blokowane ø 4.0 mm. Ilość otworów: od 2 do 20. Długości płyt: od 32 do 266 mm. Na płycie otwory do wprowadzenia drutów Kirschnera</t>
  </si>
  <si>
    <t>Tytanowa śruba blokująca ø 4.0 mm, dł. 14-95 mm, gniazdo śrubokręta T15</t>
  </si>
  <si>
    <t>Tytanowa śruba korowa ø 3.5 mm, dł. 14-95 mm, gniazdo śrubokręta T15</t>
  </si>
  <si>
    <t>Tytanowa śruba gąbczasta ø 4.0 mm (częściowo lub w pełni gwintowana), dł. 14-70 mm, gniazdo śrubokręta T15</t>
  </si>
  <si>
    <t>Tytanowa płyta ukształtowana anatomicznie do dalszej nasady kości udowej, boczna, prawa lub lewa. Ilość otworów w trzonie od 4 do 20. Długość płyty od 130 mm do 415 mm. Promień wygięcia płyty 1.8 m. W części nasadowej płyty 6 otworów gwintowanych pod śruby blokowane ø 5.0 mm ustawione pod kątem 97 stopni w stosunku do trzonu płyty oraz 2 otwory niegwintowane. W trzonie płyty otwory uniwersalne pod śruby korowe ø 4.5 mm, śruby gąbczaste ø 6.0 mm lub śruby blokowane ø 5.0 mm. Grubość płyty w części trzonowej 5.3 mm a w części nasadowej 3.7 mm. W trzonie płyty otwory do wprowadzenia drutów Kirschnera. Możliwość zastosowania przeziernego celownika</t>
  </si>
  <si>
    <t>Tytanowa śruba blokująca ø 5.0 mm, dł. 14-95 mm, gniazdo śrubokręta T20</t>
  </si>
  <si>
    <t>Tytanowa śruba gąbczasta ø 6.0 mm (dł. gwintu 16 mm, 32 mm lub pełny), dł. śruby 20-150 mm, gniazdo śrubokręta T20</t>
  </si>
  <si>
    <t>Tytanowe płytki anatomiczne do zespoleń złamań kości obojczykowej. W skład systemu wchodzą a) płytki blokowane od góry na trzon (o zmniejszonej i zwiększonej krzywiźnie) b) płytki blokowane od przodu na trzon c) płytki blokowane od góry na część boczną d) płytki blokowane od przodu na część boczną.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</si>
  <si>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Tytanowe płytki anatomiczne do zespoleń złamań kości obojczykowej, hakowe boczne.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</si>
  <si>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od 3 do 12. Długość płytek: od 77 do 185 mm. Otwory niegwintowane do śrub o średnicy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</si>
  <si>
    <t>Tytanowe płytki proste do zespoleń złamań trzonu kości strzałkowej. Ilość otworów: od 2 do 16. Długość płytek: od 28.5 do 204 mm. Otwory niegwintowane do śrub o średnicy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</si>
  <si>
    <t>Śruba blokowana tytanowa, ø 2.4 mm, dł. 8-38 mm</t>
  </si>
  <si>
    <t>Śruba korowa tytanowa, ø 2.4 mm, dł. 8-38 mm</t>
  </si>
  <si>
    <t>Tytanowe płytki proste wąskie. Ilość otworów: od 3 do 10. Długość płyt: od 42 mm do 126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</si>
  <si>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proste szerokie. Ilość otworów: od 3 do 8. Długość płyt: od 43 mm do 103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</si>
  <si>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wygięte szerokie do złamań trzonu kości promieniowej. Ilość otworów: od 9 do 20. Długość płyt: od 115 mm do 246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</si>
  <si>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Tytanowa śruba kaniulowana ø 3.0 mm, samotnąca i samogwintująca, kaniulacja ø 1.2 mm, długość śruby 8-40 mm</t>
  </si>
  <si>
    <t>Tytanowa dwugwintowa śruba kaniulowana ø 3.0 mm, samotnąca i samogwintująca, długość śruby 12-40 mm w odstępach co 2 mm, gniazdo śrubokręta w rozmiarze T10</t>
  </si>
  <si>
    <t>Tytanowy gwóźdź śródszpikowy krótki do złamań przezkrętarzowych kości udowej, kaniulowany, sterylny. Długość gwoździa 180 mm, średnica części bliższej gwoździa 15.5 mm, średnica części dalszej gwoździa 11 mm. Kąt szyjkowo-trzonowy 120°,125° i 130°. Wygięcie gwoździa w części bliższej o wartości 4° na valgus. Śruba antyrotacyjna kompresyjna ø 8 mm</t>
  </si>
  <si>
    <t>Tytanowy gwóźdź śródszpikowy długi do złamań przezkrętarzowych kości udowej, kaniulowany, sterylny. Długość gwoździa 280-460 mm ze skokiem co 20 mm, średnica części bliższej gwoździa 15.5 mm, średnica części dalszej gwoździa 11 mm. Kąt szyjkowo-trzonowy 120°,125° i 130°. Wygięcie gwoździa w części bliższej o wartości 4° na valgus. Promień wygięcia trzonu długich gwoździ 1500 mm. Śruba antyrotacyjna kompresyjna ø 8 mm. Gwoździe prawe/lewe.</t>
  </si>
  <si>
    <t>Śruba blokująca tytanowa, sterylna, ø 5 mm, dł. 25-45 mm ze skokiem co 2.5 mm i 45-90 mm ze skokiem co 5 mm</t>
  </si>
  <si>
    <t>Zaślepka tytanowa sterylna, ø 11 mm standardowa i ø 15.5 mm o dł. 5-10 mm</t>
  </si>
  <si>
    <t>Tytanowa śruba kaniulowana ø 2.0 mm, samotnąca i samogwintująca, kaniulacja ø 0.8 mm, długość śruby 8-30 mm</t>
  </si>
  <si>
    <t>Tytanowa śruba kaniulowana ø 4.0 mm, sterylna, kaniulacja ø 1.55 mm, pełny lub częściowy gwint, długość śruby 10-70 mm</t>
  </si>
  <si>
    <t>Tytanowa śruba kaniulowana ø 6.5 mm, sterylna, kaniulacja ø 3.3 mm, pełny lub częściowy gwint o długości 20 mm lub 40 mm, długość śruby 30-130 mm</t>
  </si>
  <si>
    <t>Tytanowa dwugwintowa śruba kaniulowana ø 2.0 mm, samotnąca i samogwintująca, kaniulacja ø 1.05 mm, trzon śruby ø 1.6 mm, długość śruby 10-30 mm w odstępach co 2 mm, gniazdo śrubokręta w rozmiarze T7</t>
  </si>
  <si>
    <t>Tytanowa dwugwintowa śruba kaniulowana ø 2.5 mm, samotnąca i samogwintująca, kaniulacja ø 1.05 mm, trzon śruby ø 1.8 mm, długość śruby 10-30 mm w odstępach co 2 mm, gniazdo śrubokręta w rozmiarze T7</t>
  </si>
  <si>
    <t>Tytanowa dwugwintowa śruba kaniulowana ø 4.0 mm, samotnąca i samogwintująca, długość śruby 20-50 mm w odstępach co 2 mm, gniazdo śrubokręta w rozmiarze T10</t>
  </si>
  <si>
    <t>Tytanowa dwugwintowa śruba kaniulowana ø 6.5 mm, samotnąca i samogwintująca, długość śruby 45-85 mm w odstępach co 5 mm, gniazdo śrubokręta w rozmiarze T25</t>
  </si>
  <si>
    <t>Śruba doszyjkowa tytanowa sterylna ø 10.5 mm, dł. 70-120 mm</t>
  </si>
  <si>
    <t>Śruba korowa tytanowa, ø 2.7 mm, dł. 10-26 mm</t>
  </si>
  <si>
    <t>Tytanowy gwóźdź śródszpikowy do artrodezy stawu skokowego, kaniulowany, sterylny. Długość gwoździa 150, 200 i 300 mm. Średnica gwoździa 10-12 mm. Wygięcie gwoździa w części dalszej o wartości 5° na valgus. Gwoździe prawe/lewe.</t>
  </si>
  <si>
    <t>Śruba blokująca tytanowa, sterylna ø 5 mm, dł. 25-120 mm ze skokiem co 2.5 mm</t>
  </si>
  <si>
    <t>Śruba kompresyjna tytanowa, sterylna ø 8 mm i dł. 14.5 mm</t>
  </si>
  <si>
    <t>Zaślepka tytanowa, sterylna ø 8 mm standardowa (o dł. 4 mm) oraz ø 12 mm i o dł. 5-15 mm</t>
  </si>
  <si>
    <t>Formularz cenowy</t>
  </si>
  <si>
    <t>Tytanowy gwóźdź śródszpikowy udowy, kaniulowany, sterylny. Długość gwoździa od 140-480 mm ze skokiem co 20 mm, średnica gwoździa 9-15 mm. Możliwość wprowadzenia gwoździa antegrade i retrograde. Możliwość zastosowania kompresji w zakresie do 10 mm. Ostatni otwór w cześci dalszej w odległości 15 mm od końca gwoździa. Możliwość użycia śrub kondylarnych o średnicy 5 mm.</t>
  </si>
  <si>
    <t>Śruba blokująca tytanowa, sterylna, ø 5 mm, dł. 25-60 mm ze skokiem co 2.5 mm i 60-120 mm ze skokiem co 5 mm</t>
  </si>
  <si>
    <t>Śruba kondylarna tytanowa, sterylna, ø 5 mm i dł. 40-120 mm</t>
  </si>
  <si>
    <t>Nakładka na śrubę kondylarną tytanowa, sterylna</t>
  </si>
  <si>
    <t>Śruba kompresyjna tytanowa, sterylna, ø 8 mm i dł. 0-15 mm</t>
  </si>
  <si>
    <t>Zaślepka tytanowa sterylna, ø 8 mm standardowa oraz ø 11.5 mm i dł. 5-35 mm</t>
  </si>
  <si>
    <t>Tytanowy gwóźdź śródszpikowy kondylarny udowy, retrograde, kaniulowany, sterylny. Długość gwoździa w wersji krótkiej 170-200 mm, w wersji długiej 240-440mm, ze skokiem co 20 mm, średnica 9-14 mm. Możliwość wprowadzenia śrub w części bliższej w 3 płaszczyznach, w tym śrub kondylarnych z nakrętkami. Wygięcie gwoździa w części bliższej o wartości 4° na valgus. Promień wygięcia gwoździa 1500 mm</t>
  </si>
  <si>
    <t>Śruba blokująca tytanowa, sterylna, ø 5 mm, dł. 25-120 mm ze skokiem co 5 mm</t>
  </si>
  <si>
    <t>Tytanowy gwóźdź śródszpikowy udowy, kaniulowany, sterylny. Długość gwoździa od 240-480 mm ze skokiem co 20 mm, średnica gwoździa 9-15 mm. Gwóźdź anatomiczny antegrade o promieniu zagięcia gwoździa zależnym od jego długości (od 750 do 1350 mm). Możliwość zastosowania kompresji w zakresie do 10 mm. Najbardziej dystalny otwór 10 mm od końca gwoździa. Dystalnie 4 otwory do blokowania (w tym jeden owalny),  pozwalające na blokowane w dwóch płaszczyznach.</t>
  </si>
  <si>
    <t>Śruba główna ciągnąca tytanowa, kaniulowana, sterylna ø 6.5 mm, dł. śruby 65-130 mm</t>
  </si>
  <si>
    <t>Śruba blokująca tytanowa z gwintowanym łbem, sterylna, ø5 mm, dł. 25-120 mm, 25-60mm ze skokiem co 2.5 mm, 60-120 mm ze skokiem co 5 mm</t>
  </si>
  <si>
    <t>Śruba blokująca tytanowa z gwintowanym łbem, gwint przerywany ułatwiający kotwiczenie w kości osteoporotycznej oraz późniejszą ekstrakcję, z 3 różnymi średnicami trzonu, dł. śruby 30-100 mm, 30-60mm ze skokiem co 2.5 mm, 60-100 mm ze skokiem co 5 mm</t>
  </si>
  <si>
    <t>Śruba kompresyjna, tytanowa, sterylna ø 5.5 mm</t>
  </si>
  <si>
    <t>Śruba ustalająca, tytanowa, sterylna,  ø 8 mm</t>
  </si>
  <si>
    <t>Zaślepka tytanowa, sterylna,  ø 8 mm standardowa oraz ø 13 mm o długości 5-20 mm</t>
  </si>
  <si>
    <t>Tytanowy gwóźdź śródszpikowy piszczelowy, kaniulowany, sterylny. Długość gwoździa od 240-420 mm ze skokiem co 15 mm, średnica gwoździa 8-15 mm. Możliwość zastosowania kompresji w zakresie do 7 mm. Wygięcie gwoździa w części bliższej o wartości 10° a w części dalszej o wartości 4°. Otwory w cześci dalszej w odległości 5, 15 i 25 mm od końca gwoździa. Możliwość zastosowania celownika z dostępu nadrzepkowego.</t>
  </si>
  <si>
    <t>Śruba blokująca tytanowa, sterylna, pełny gwint, ø 4 mm o długości 20-60 mm ze skokiem co 5 mm i ø 5 mm o długości 25-60 mm ze skokiem co 2.5 mm i 60-120 mm ze skokiem co 5 mm</t>
  </si>
  <si>
    <t>Śruba kompresyjna tytanowa, sterylna, ø 8 mm</t>
  </si>
  <si>
    <t>Zaślepka tytanowa sterylna, ø 7 mm w pełni gwintowana, ø 8 mm standardowa oraz ø 11.5 mm i dł. 5-35 mm</t>
  </si>
  <si>
    <t>Śruba blokująca tytanowa z gwintowanym łbem, gwint przerywany ułatwiający kotwiczenie w kości osteoporotycznej oraz ekstrakcję  posiadająca 3 różne średnice trzonu, dł. śruby 30-100mm , 30-60mm w przeskoku co 2,5 mm, 60-100mm w przeskokach co 5 mm</t>
  </si>
  <si>
    <t>Zaślepka tytanowa, sterylna,  ø 8 mm standardowa oraz ø 11.5 mm o długości 5-25 mm</t>
  </si>
  <si>
    <t>Tytanowy gwóźdź śródszpikowy ramienny kaniulowany, sterylny. Długość gwoździa 140-320 mm ze skokiem co 20 mm, średnica gwoździa 7-9 mm. Wygięcie gwoździa w części bliższej o wartości 6° a w części dalszej o wartości 4°. Możliwość kompresji w zakresie 6 mm. Ostatni otwór w cześci dalszej w odległości 10 mm od końca gwoździa.</t>
  </si>
  <si>
    <t>Śruba blokująca tytanowa, sterylna ø 4 mm, dł. 20-60 mm</t>
  </si>
  <si>
    <t>Śruba kompresyjna tytanowa, sterylna ø 6 mm</t>
  </si>
  <si>
    <t>Zaślepka tytanowa sterylna ø 6 mm, dł. 0-25 mm</t>
  </si>
  <si>
    <t>Tytanowy gwóźdź śródszpikowy ramienny proksymalny, kaniulowany, sterylny. Blokowany w części bliższej w 4 płaszczyznach. Otwory w bliższej części gwoździa gwintowane. Długość gwoździa 150 mm oraz 220-300 mm ze skokiem co 20 mm, średnica części bliższej gwoździa 10 mm, a części dalszej gwoździa 8 mm. Wygięcie gwoździa w części bliższej o wartości 6°. Możliwość dynamizacji w części dalszej gwoździa. Gwoździe prawe/lewe</t>
  </si>
  <si>
    <t>Śruba blokująca tytanowa, sterylna ø 4 i ø 5 mm, dł. 25-60 mm</t>
  </si>
  <si>
    <t>Zaślepka tytanowa sterylna ø 6 mm standardowa i ø 10 mm o dł. 2-4 mm</t>
  </si>
  <si>
    <t>Tytanowy gwóźdź śródszpikowy do artrodezy stawu kolanowego, kaniulowany, sterylny. Długość gwoździa 540-780 mm ze skokiem co 40 mm, średnica gwoździa 11.5 i 13 mm. Możliwość zastosowania kompresji w zakresie do 10 mm. Gwoździe prawe/lewe.</t>
  </si>
  <si>
    <t>Śruba kompresyjna tytanowa, sterylna</t>
  </si>
  <si>
    <t>Tytanowe płytki proste 1/3 koła. Ilość otworów: od 2 do 16. Długość płyt: od 23 mm do 191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</si>
  <si>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Stalowe płyty anatomiczne o grubości 2.5 mm do stabilizacji powierzchni czworobocznej miednicy: a) płyta nadgrzebieniowa 16-otworowa, prawa i lewa b) płyta podgrzebieniowa 14-otworowa mała i 16-otworowa duża, prawa i lewa. Możliwość wprowadzenia śruby w odchyleniu +/- 35°. System wyposażony w cztery ergonomiczne, przezierne retraktory wykonane z włókna węglowego. Możliwość doświetlenia pola operacyjnego poprzez zastosowanie źródła światła. Możliwość zamontowania ssaka operacyjnego do retraktora. Retraktory z możliwością umocowania do kości za pomocą grotowkrętów w celu uwidocznienia złamania bez konieczności podtrzymywania ich przez operatora.</t>
  </si>
  <si>
    <t>Stalowe płyty do stabilizacji złamań miednicy: a) proste o grubości 2.5 mm, ilość otworów od 2 do 20 b) łukowe o grubości 2.5 mm i promieniu 88 mm i 108 mm, ilość otworów od 4 do 20 c) płyty do zespolenia spojenia łonowego o grubości 3.2 mm i promieniu 75 mm,  4- i 6-otworowe.</t>
  </si>
  <si>
    <t>Stalowa śruba korowa ø 3.5 mm i ø 4.5 mm, dł. 14-110 mm (z możliwością założenia podkładki)</t>
  </si>
  <si>
    <t>Tytanowe płytki do artrodezy nadgarstka: proste, z krótkim wygięciem i ze standardowym wygięciem. Otwory niegwintowane do śrub 2.4 mm,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</t>
  </si>
  <si>
    <t>Przewidywane zapotrzebowanie na płyty, śruby stalowe/tytanowe do zaopatrywania złamań kości w okresie 24 miesięcy</t>
  </si>
  <si>
    <t>Przewidywane zapotrzebowanie na tytanowe gwoździe śródszpikowe z osprzetem- do zaopatrywania złamań kości w okresie 24 miesięcy</t>
  </si>
  <si>
    <t>podpis</t>
  </si>
  <si>
    <t xml:space="preserve"> podpis</t>
  </si>
  <si>
    <r>
      <t xml:space="preserve">ozn.sprawy DSUiZP 252/ŁM/10/2022     </t>
    </r>
    <r>
      <rPr>
        <b/>
        <sz val="10"/>
        <rFont val="Arial Narrow"/>
        <family val="0"/>
      </rPr>
      <t xml:space="preserve">   Zadanie nr 1 </t>
    </r>
  </si>
  <si>
    <r>
      <t xml:space="preserve">ozn.sprawy DSUiZP 252/ŁM/10/2022     </t>
    </r>
    <r>
      <rPr>
        <b/>
        <sz val="10"/>
        <rFont val="Arial Narrow"/>
        <family val="0"/>
      </rPr>
      <t xml:space="preserve">   Zadanie nr 2 </t>
    </r>
  </si>
  <si>
    <t xml:space="preserve">Tytanowy gwóźdź śródszpikowy piszczelowy, kaniulowany, sterylny, wyposażony w system do założenia z dostępu nadrzepkowego. Długość gwoździa od 240-420 mm ze skokiem co 15 mm, średnica gwoździa 9-15 mm. Możliwość zastosowania kompresji w zakresie do 7 mm. Wygięcie gwoździa w części bliższej o wartości 10° a w części dalszej o wartości 4°. 3 otwory  okrągłe  w części bliższej gwoździa umozliwiające wprowadzenie śruby blokującej, kątowo stabilnej, umiejscowione odpowiednio 12, 19 i 46 mm od szczytu gwoździa  oraz otwór owalny na wysokości 27-34 mm. </t>
  </si>
  <si>
    <t>Nazwa wykonawcy</t>
  </si>
  <si>
    <t>………………………………..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</si>
</sst>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right"/>
    </xf>
    <xf numFmtId="9" fontId="5" fillId="33" borderId="16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wrapText="1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4" borderId="13" xfId="0" applyFont="1" applyFill="1" applyBorder="1" applyAlignment="1">
      <alignment wrapText="1"/>
    </xf>
    <xf numFmtId="0" fontId="3" fillId="35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21" xfId="0" applyFont="1" applyFill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B103" sqref="B103"/>
    </sheetView>
  </sheetViews>
  <sheetFormatPr defaultColWidth="9.140625" defaultRowHeight="12.75"/>
  <cols>
    <col min="1" max="1" width="4.140625" style="6" customWidth="1"/>
    <col min="2" max="2" width="57.421875" style="3" customWidth="1"/>
    <col min="3" max="3" width="16.140625" style="4" customWidth="1"/>
    <col min="4" max="4" width="8.57421875" style="4" customWidth="1"/>
    <col min="5" max="5" width="9.8515625" style="3" customWidth="1"/>
    <col min="6" max="6" width="10.7109375" style="3" bestFit="1" customWidth="1"/>
    <col min="7" max="7" width="9.7109375" style="3" customWidth="1"/>
    <col min="8" max="8" width="10.421875" style="3" bestFit="1" customWidth="1"/>
    <col min="9" max="9" width="11.28125" style="3" bestFit="1" customWidth="1"/>
    <col min="10" max="16384" width="9.140625" style="3" customWidth="1"/>
  </cols>
  <sheetData>
    <row r="1" spans="2:8" ht="12.75">
      <c r="B1" s="3" t="s">
        <v>126</v>
      </c>
      <c r="H1" s="3" t="s">
        <v>32</v>
      </c>
    </row>
    <row r="2" ht="12.75">
      <c r="D2" s="4" t="s">
        <v>86</v>
      </c>
    </row>
    <row r="3" ht="12.75">
      <c r="B3" s="3" t="s">
        <v>122</v>
      </c>
    </row>
    <row r="4" ht="13.5" thickBot="1"/>
    <row r="5" spans="1:9" ht="51">
      <c r="A5" s="24" t="s">
        <v>0</v>
      </c>
      <c r="B5" s="7" t="s">
        <v>30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31</v>
      </c>
      <c r="H5" s="7" t="s">
        <v>28</v>
      </c>
      <c r="I5" s="8" t="s">
        <v>29</v>
      </c>
    </row>
    <row r="6" spans="1:9" ht="12.75">
      <c r="A6" s="44"/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5">
        <v>8</v>
      </c>
    </row>
    <row r="7" spans="1:9" ht="118.5" customHeight="1">
      <c r="A7" s="9">
        <v>1</v>
      </c>
      <c r="B7" s="11" t="s">
        <v>33</v>
      </c>
      <c r="C7" s="31"/>
      <c r="D7" s="10">
        <v>1</v>
      </c>
      <c r="E7" s="27"/>
      <c r="F7" s="28">
        <f>D7*E7</f>
        <v>0</v>
      </c>
      <c r="G7" s="29">
        <v>0.08</v>
      </c>
      <c r="H7" s="28">
        <f>F7*G7</f>
        <v>0</v>
      </c>
      <c r="I7" s="30">
        <f>F7+H7</f>
        <v>0</v>
      </c>
    </row>
    <row r="8" spans="1:9" ht="51">
      <c r="A8" s="9">
        <v>2</v>
      </c>
      <c r="B8" s="11" t="s">
        <v>17</v>
      </c>
      <c r="C8" s="26"/>
      <c r="D8" s="10">
        <v>1</v>
      </c>
      <c r="E8" s="27"/>
      <c r="F8" s="28">
        <f aca="true" t="shared" si="0" ref="F8:F13">D8*E8</f>
        <v>0</v>
      </c>
      <c r="G8" s="29">
        <v>0.08</v>
      </c>
      <c r="H8" s="28">
        <f aca="true" t="shared" si="1" ref="H8:H13">F8*G8</f>
        <v>0</v>
      </c>
      <c r="I8" s="30">
        <f aca="true" t="shared" si="2" ref="I8:I13">F8+H8</f>
        <v>0</v>
      </c>
    </row>
    <row r="9" spans="1:9" ht="63.75">
      <c r="A9" s="9">
        <v>3</v>
      </c>
      <c r="B9" s="11" t="s">
        <v>34</v>
      </c>
      <c r="C9" s="26"/>
      <c r="D9" s="10">
        <v>1</v>
      </c>
      <c r="E9" s="27"/>
      <c r="F9" s="28">
        <f t="shared" si="0"/>
        <v>0</v>
      </c>
      <c r="G9" s="29">
        <v>0.08</v>
      </c>
      <c r="H9" s="28">
        <f t="shared" si="1"/>
        <v>0</v>
      </c>
      <c r="I9" s="30">
        <f t="shared" si="2"/>
        <v>0</v>
      </c>
    </row>
    <row r="10" spans="1:9" ht="65.25" customHeight="1">
      <c r="A10" s="9">
        <v>4</v>
      </c>
      <c r="B10" s="11" t="s">
        <v>35</v>
      </c>
      <c r="C10" s="26"/>
      <c r="D10" s="10">
        <v>1</v>
      </c>
      <c r="E10" s="27"/>
      <c r="F10" s="28">
        <f t="shared" si="0"/>
        <v>0</v>
      </c>
      <c r="G10" s="29">
        <v>0.08</v>
      </c>
      <c r="H10" s="28">
        <f t="shared" si="1"/>
        <v>0</v>
      </c>
      <c r="I10" s="30">
        <f t="shared" si="2"/>
        <v>0</v>
      </c>
    </row>
    <row r="11" spans="1:9" ht="12.75">
      <c r="A11" s="9">
        <v>5</v>
      </c>
      <c r="B11" s="11" t="s">
        <v>36</v>
      </c>
      <c r="C11" s="31"/>
      <c r="D11" s="10">
        <v>20</v>
      </c>
      <c r="E11" s="27"/>
      <c r="F11" s="28">
        <f t="shared" si="0"/>
        <v>0</v>
      </c>
      <c r="G11" s="29">
        <v>0.08</v>
      </c>
      <c r="H11" s="28">
        <f t="shared" si="1"/>
        <v>0</v>
      </c>
      <c r="I11" s="30">
        <f t="shared" si="2"/>
        <v>0</v>
      </c>
    </row>
    <row r="12" spans="1:9" ht="12.75">
      <c r="A12" s="9">
        <v>6</v>
      </c>
      <c r="B12" s="11" t="s">
        <v>1</v>
      </c>
      <c r="C12" s="31"/>
      <c r="D12" s="10">
        <v>4</v>
      </c>
      <c r="E12" s="27"/>
      <c r="F12" s="28">
        <f t="shared" si="0"/>
        <v>0</v>
      </c>
      <c r="G12" s="29">
        <v>0.08</v>
      </c>
      <c r="H12" s="28">
        <f t="shared" si="1"/>
        <v>0</v>
      </c>
      <c r="I12" s="30">
        <f t="shared" si="2"/>
        <v>0</v>
      </c>
    </row>
    <row r="13" spans="1:9" ht="25.5">
      <c r="A13" s="9">
        <v>7</v>
      </c>
      <c r="B13" s="11" t="s">
        <v>37</v>
      </c>
      <c r="C13" s="31"/>
      <c r="D13" s="10">
        <v>4</v>
      </c>
      <c r="E13" s="27"/>
      <c r="F13" s="28">
        <f t="shared" si="0"/>
        <v>0</v>
      </c>
      <c r="G13" s="29">
        <v>0.08</v>
      </c>
      <c r="H13" s="28">
        <f t="shared" si="1"/>
        <v>0</v>
      </c>
      <c r="I13" s="30">
        <f t="shared" si="2"/>
        <v>0</v>
      </c>
    </row>
    <row r="14" spans="1:9" ht="104.25" customHeight="1">
      <c r="A14" s="9">
        <v>8</v>
      </c>
      <c r="B14" s="11" t="s">
        <v>18</v>
      </c>
      <c r="C14" s="31"/>
      <c r="D14" s="10">
        <v>1</v>
      </c>
      <c r="E14" s="27"/>
      <c r="F14" s="28">
        <f aca="true" t="shared" si="3" ref="F14:F19">D14*E14</f>
        <v>0</v>
      </c>
      <c r="G14" s="29">
        <v>0.08</v>
      </c>
      <c r="H14" s="28">
        <f aca="true" t="shared" si="4" ref="H14:H19">F14*G14</f>
        <v>0</v>
      </c>
      <c r="I14" s="30">
        <f aca="true" t="shared" si="5" ref="I14:I19">F14+H14</f>
        <v>0</v>
      </c>
    </row>
    <row r="15" spans="1:9" ht="140.25">
      <c r="A15" s="9">
        <v>9</v>
      </c>
      <c r="B15" s="11" t="s">
        <v>42</v>
      </c>
      <c r="C15" s="31"/>
      <c r="D15" s="10">
        <v>1</v>
      </c>
      <c r="E15" s="27"/>
      <c r="F15" s="28">
        <f t="shared" si="3"/>
        <v>0</v>
      </c>
      <c r="G15" s="29">
        <v>0.08</v>
      </c>
      <c r="H15" s="28">
        <f t="shared" si="4"/>
        <v>0</v>
      </c>
      <c r="I15" s="30">
        <f t="shared" si="5"/>
        <v>0</v>
      </c>
    </row>
    <row r="16" spans="1:9" ht="127.5">
      <c r="A16" s="9">
        <v>10</v>
      </c>
      <c r="B16" s="11" t="s">
        <v>19</v>
      </c>
      <c r="C16" s="31"/>
      <c r="D16" s="10">
        <v>1</v>
      </c>
      <c r="E16" s="27"/>
      <c r="F16" s="28">
        <f t="shared" si="3"/>
        <v>0</v>
      </c>
      <c r="G16" s="29">
        <v>0.08</v>
      </c>
      <c r="H16" s="28">
        <f t="shared" si="4"/>
        <v>0</v>
      </c>
      <c r="I16" s="30">
        <f t="shared" si="5"/>
        <v>0</v>
      </c>
    </row>
    <row r="17" spans="1:9" ht="127.5">
      <c r="A17" s="9">
        <v>11</v>
      </c>
      <c r="B17" s="11" t="s">
        <v>20</v>
      </c>
      <c r="C17" s="31"/>
      <c r="D17" s="10">
        <v>1</v>
      </c>
      <c r="E17" s="27"/>
      <c r="F17" s="28">
        <f t="shared" si="3"/>
        <v>0</v>
      </c>
      <c r="G17" s="29">
        <v>0.08</v>
      </c>
      <c r="H17" s="28">
        <f t="shared" si="4"/>
        <v>0</v>
      </c>
      <c r="I17" s="30">
        <f t="shared" si="5"/>
        <v>0</v>
      </c>
    </row>
    <row r="18" spans="1:9" ht="51">
      <c r="A18" s="9">
        <v>12</v>
      </c>
      <c r="B18" s="11" t="s">
        <v>21</v>
      </c>
      <c r="C18" s="26"/>
      <c r="D18" s="10">
        <v>1</v>
      </c>
      <c r="E18" s="27"/>
      <c r="F18" s="28">
        <f t="shared" si="3"/>
        <v>0</v>
      </c>
      <c r="G18" s="29">
        <v>0.08</v>
      </c>
      <c r="H18" s="28">
        <f t="shared" si="4"/>
        <v>0</v>
      </c>
      <c r="I18" s="30">
        <f t="shared" si="5"/>
        <v>0</v>
      </c>
    </row>
    <row r="19" spans="1:9" ht="63.75">
      <c r="A19" s="9">
        <v>13</v>
      </c>
      <c r="B19" s="11" t="s">
        <v>22</v>
      </c>
      <c r="C19" s="26"/>
      <c r="D19" s="10">
        <v>1</v>
      </c>
      <c r="E19" s="27"/>
      <c r="F19" s="28">
        <f t="shared" si="3"/>
        <v>0</v>
      </c>
      <c r="G19" s="29">
        <v>0.08</v>
      </c>
      <c r="H19" s="28">
        <f t="shared" si="4"/>
        <v>0</v>
      </c>
      <c r="I19" s="30">
        <f t="shared" si="5"/>
        <v>0</v>
      </c>
    </row>
    <row r="20" spans="1:9" ht="12.75">
      <c r="A20" s="9">
        <v>14</v>
      </c>
      <c r="B20" s="11" t="s">
        <v>2</v>
      </c>
      <c r="C20" s="31"/>
      <c r="D20" s="10">
        <v>20</v>
      </c>
      <c r="E20" s="27"/>
      <c r="F20" s="28">
        <f aca="true" t="shared" si="6" ref="F20:F29">D20*E20</f>
        <v>0</v>
      </c>
      <c r="G20" s="29">
        <v>0.08</v>
      </c>
      <c r="H20" s="28">
        <f aca="true" t="shared" si="7" ref="H20:H47">F20*G20</f>
        <v>0</v>
      </c>
      <c r="I20" s="30">
        <f aca="true" t="shared" si="8" ref="I20:I47">F20+H20</f>
        <v>0</v>
      </c>
    </row>
    <row r="21" spans="1:9" ht="12.75">
      <c r="A21" s="9">
        <v>15</v>
      </c>
      <c r="B21" s="11" t="s">
        <v>3</v>
      </c>
      <c r="C21" s="31"/>
      <c r="D21" s="10">
        <v>4</v>
      </c>
      <c r="E21" s="27"/>
      <c r="F21" s="28">
        <f t="shared" si="6"/>
        <v>0</v>
      </c>
      <c r="G21" s="29">
        <v>0.08</v>
      </c>
      <c r="H21" s="28">
        <f t="shared" si="7"/>
        <v>0</v>
      </c>
      <c r="I21" s="30">
        <f t="shared" si="8"/>
        <v>0</v>
      </c>
    </row>
    <row r="22" spans="1:9" ht="25.5">
      <c r="A22" s="9">
        <v>16</v>
      </c>
      <c r="B22" s="11" t="s">
        <v>4</v>
      </c>
      <c r="C22" s="31"/>
      <c r="D22" s="10">
        <v>4</v>
      </c>
      <c r="E22" s="27"/>
      <c r="F22" s="28">
        <f t="shared" si="6"/>
        <v>0</v>
      </c>
      <c r="G22" s="29">
        <v>0.08</v>
      </c>
      <c r="H22" s="28">
        <f t="shared" si="7"/>
        <v>0</v>
      </c>
      <c r="I22" s="30">
        <f t="shared" si="8"/>
        <v>0</v>
      </c>
    </row>
    <row r="23" spans="1:9" ht="140.25">
      <c r="A23" s="9">
        <v>17</v>
      </c>
      <c r="B23" s="11" t="s">
        <v>55</v>
      </c>
      <c r="C23" s="31"/>
      <c r="D23" s="10">
        <v>10</v>
      </c>
      <c r="E23" s="27"/>
      <c r="F23" s="28">
        <f t="shared" si="6"/>
        <v>0</v>
      </c>
      <c r="G23" s="29">
        <v>0.08</v>
      </c>
      <c r="H23" s="28">
        <f t="shared" si="7"/>
        <v>0</v>
      </c>
      <c r="I23" s="30">
        <f t="shared" si="8"/>
        <v>0</v>
      </c>
    </row>
    <row r="24" spans="1:9" ht="63.75">
      <c r="A24" s="9">
        <v>18</v>
      </c>
      <c r="B24" s="11" t="s">
        <v>43</v>
      </c>
      <c r="C24" s="31"/>
      <c r="D24" s="10">
        <v>1</v>
      </c>
      <c r="E24" s="27"/>
      <c r="F24" s="28">
        <f t="shared" si="6"/>
        <v>0</v>
      </c>
      <c r="G24" s="29">
        <v>0.08</v>
      </c>
      <c r="H24" s="28">
        <f t="shared" si="7"/>
        <v>0</v>
      </c>
      <c r="I24" s="30">
        <f t="shared" si="8"/>
        <v>0</v>
      </c>
    </row>
    <row r="25" spans="1:9" ht="63.75">
      <c r="A25" s="9">
        <v>19</v>
      </c>
      <c r="B25" s="11" t="s">
        <v>44</v>
      </c>
      <c r="C25" s="31"/>
      <c r="D25" s="10">
        <v>1</v>
      </c>
      <c r="E25" s="27"/>
      <c r="F25" s="28">
        <f t="shared" si="6"/>
        <v>0</v>
      </c>
      <c r="G25" s="29">
        <v>0.08</v>
      </c>
      <c r="H25" s="28">
        <f t="shared" si="7"/>
        <v>0</v>
      </c>
      <c r="I25" s="30">
        <f t="shared" si="8"/>
        <v>0</v>
      </c>
    </row>
    <row r="26" spans="1:9" ht="25.5">
      <c r="A26" s="9">
        <v>20</v>
      </c>
      <c r="B26" s="11" t="s">
        <v>56</v>
      </c>
      <c r="C26" s="31"/>
      <c r="D26" s="10">
        <v>60</v>
      </c>
      <c r="E26" s="27"/>
      <c r="F26" s="28">
        <f t="shared" si="6"/>
        <v>0</v>
      </c>
      <c r="G26" s="29">
        <v>0.08</v>
      </c>
      <c r="H26" s="28">
        <f t="shared" si="7"/>
        <v>0</v>
      </c>
      <c r="I26" s="30">
        <f t="shared" si="8"/>
        <v>0</v>
      </c>
    </row>
    <row r="27" spans="1:9" ht="25.5">
      <c r="A27" s="9">
        <v>21</v>
      </c>
      <c r="B27" s="11" t="s">
        <v>45</v>
      </c>
      <c r="C27" s="31"/>
      <c r="D27" s="10">
        <v>10</v>
      </c>
      <c r="E27" s="27"/>
      <c r="F27" s="28">
        <f t="shared" si="6"/>
        <v>0</v>
      </c>
      <c r="G27" s="29">
        <v>0.08</v>
      </c>
      <c r="H27" s="28">
        <f t="shared" si="7"/>
        <v>0</v>
      </c>
      <c r="I27" s="30">
        <f t="shared" si="8"/>
        <v>0</v>
      </c>
    </row>
    <row r="28" spans="1:9" ht="25.5">
      <c r="A28" s="9">
        <v>22</v>
      </c>
      <c r="B28" s="11" t="s">
        <v>57</v>
      </c>
      <c r="C28" s="31"/>
      <c r="D28" s="10">
        <v>10</v>
      </c>
      <c r="E28" s="27"/>
      <c r="F28" s="28">
        <f t="shared" si="6"/>
        <v>0</v>
      </c>
      <c r="G28" s="29">
        <v>0.08</v>
      </c>
      <c r="H28" s="28">
        <f t="shared" si="7"/>
        <v>0</v>
      </c>
      <c r="I28" s="30">
        <f t="shared" si="8"/>
        <v>0</v>
      </c>
    </row>
    <row r="29" spans="1:9" ht="102">
      <c r="A29" s="9">
        <v>23</v>
      </c>
      <c r="B29" s="11" t="s">
        <v>46</v>
      </c>
      <c r="C29" s="31"/>
      <c r="D29" s="10">
        <v>40</v>
      </c>
      <c r="E29" s="27"/>
      <c r="F29" s="28">
        <f t="shared" si="6"/>
        <v>0</v>
      </c>
      <c r="G29" s="29">
        <v>0.08</v>
      </c>
      <c r="H29" s="28">
        <f t="shared" si="7"/>
        <v>0</v>
      </c>
      <c r="I29" s="30">
        <f t="shared" si="8"/>
        <v>0</v>
      </c>
    </row>
    <row r="30" spans="1:9" ht="128.25" customHeight="1">
      <c r="A30" s="9">
        <v>24</v>
      </c>
      <c r="B30" s="11" t="s">
        <v>47</v>
      </c>
      <c r="C30" s="31"/>
      <c r="D30" s="10">
        <v>20</v>
      </c>
      <c r="E30" s="27"/>
      <c r="F30" s="28">
        <f aca="true" t="shared" si="9" ref="F30:F37">D30*E30</f>
        <v>0</v>
      </c>
      <c r="G30" s="29">
        <v>0.08</v>
      </c>
      <c r="H30" s="28">
        <f t="shared" si="7"/>
        <v>0</v>
      </c>
      <c r="I30" s="30">
        <f t="shared" si="8"/>
        <v>0</v>
      </c>
    </row>
    <row r="31" spans="1:9" ht="127.5">
      <c r="A31" s="9">
        <v>25</v>
      </c>
      <c r="B31" s="11" t="s">
        <v>48</v>
      </c>
      <c r="C31" s="31"/>
      <c r="D31" s="10">
        <v>20</v>
      </c>
      <c r="E31" s="27"/>
      <c r="F31" s="28">
        <f t="shared" si="9"/>
        <v>0</v>
      </c>
      <c r="G31" s="29">
        <v>0.08</v>
      </c>
      <c r="H31" s="28">
        <f t="shared" si="7"/>
        <v>0</v>
      </c>
      <c r="I31" s="30">
        <f t="shared" si="8"/>
        <v>0</v>
      </c>
    </row>
    <row r="32" spans="1:9" ht="127.5">
      <c r="A32" s="9">
        <v>26</v>
      </c>
      <c r="B32" s="11" t="s">
        <v>49</v>
      </c>
      <c r="C32" s="31"/>
      <c r="D32" s="10">
        <v>20</v>
      </c>
      <c r="E32" s="27"/>
      <c r="F32" s="28">
        <f t="shared" si="9"/>
        <v>0</v>
      </c>
      <c r="G32" s="29">
        <v>0.08</v>
      </c>
      <c r="H32" s="28">
        <f t="shared" si="7"/>
        <v>0</v>
      </c>
      <c r="I32" s="30">
        <f t="shared" si="8"/>
        <v>0</v>
      </c>
    </row>
    <row r="33" spans="1:9" ht="153">
      <c r="A33" s="9">
        <v>27</v>
      </c>
      <c r="B33" s="11" t="s">
        <v>50</v>
      </c>
      <c r="C33" s="31"/>
      <c r="D33" s="10">
        <v>20</v>
      </c>
      <c r="E33" s="27"/>
      <c r="F33" s="28">
        <f t="shared" si="9"/>
        <v>0</v>
      </c>
      <c r="G33" s="29">
        <v>0.08</v>
      </c>
      <c r="H33" s="28">
        <f t="shared" si="7"/>
        <v>0</v>
      </c>
      <c r="I33" s="30">
        <f t="shared" si="8"/>
        <v>0</v>
      </c>
    </row>
    <row r="34" spans="1:9" ht="63.75">
      <c r="A34" s="9">
        <v>28</v>
      </c>
      <c r="B34" s="11" t="s">
        <v>51</v>
      </c>
      <c r="C34" s="31"/>
      <c r="D34" s="10">
        <v>1</v>
      </c>
      <c r="E34" s="27"/>
      <c r="F34" s="28">
        <f t="shared" si="9"/>
        <v>0</v>
      </c>
      <c r="G34" s="29">
        <v>0.08</v>
      </c>
      <c r="H34" s="28">
        <f t="shared" si="7"/>
        <v>0</v>
      </c>
      <c r="I34" s="30">
        <f t="shared" si="8"/>
        <v>0</v>
      </c>
    </row>
    <row r="35" spans="1:9" ht="25.5">
      <c r="A35" s="9">
        <v>29</v>
      </c>
      <c r="B35" s="11" t="s">
        <v>52</v>
      </c>
      <c r="C35" s="31"/>
      <c r="D35" s="10">
        <v>600</v>
      </c>
      <c r="E35" s="27"/>
      <c r="F35" s="28">
        <f t="shared" si="9"/>
        <v>0</v>
      </c>
      <c r="G35" s="29">
        <v>0.08</v>
      </c>
      <c r="H35" s="28">
        <f t="shared" si="7"/>
        <v>0</v>
      </c>
      <c r="I35" s="30">
        <f t="shared" si="8"/>
        <v>0</v>
      </c>
    </row>
    <row r="36" spans="1:9" ht="25.5">
      <c r="A36" s="9">
        <v>30</v>
      </c>
      <c r="B36" s="11" t="s">
        <v>53</v>
      </c>
      <c r="C36" s="31"/>
      <c r="D36" s="10">
        <v>50</v>
      </c>
      <c r="E36" s="27"/>
      <c r="F36" s="28">
        <f t="shared" si="9"/>
        <v>0</v>
      </c>
      <c r="G36" s="29">
        <v>0.08</v>
      </c>
      <c r="H36" s="28">
        <f t="shared" si="7"/>
        <v>0</v>
      </c>
      <c r="I36" s="30">
        <f t="shared" si="8"/>
        <v>0</v>
      </c>
    </row>
    <row r="37" spans="1:9" ht="25.5">
      <c r="A37" s="9">
        <v>31</v>
      </c>
      <c r="B37" s="11" t="s">
        <v>54</v>
      </c>
      <c r="C37" s="31"/>
      <c r="D37" s="10">
        <v>50</v>
      </c>
      <c r="E37" s="27"/>
      <c r="F37" s="28">
        <f t="shared" si="9"/>
        <v>0</v>
      </c>
      <c r="G37" s="29">
        <v>0.08</v>
      </c>
      <c r="H37" s="28">
        <f t="shared" si="7"/>
        <v>0</v>
      </c>
      <c r="I37" s="30">
        <f t="shared" si="8"/>
        <v>0</v>
      </c>
    </row>
    <row r="38" spans="1:9" ht="177" customHeight="1">
      <c r="A38" s="9">
        <v>32</v>
      </c>
      <c r="B38" s="21" t="s">
        <v>23</v>
      </c>
      <c r="C38" s="31"/>
      <c r="D38" s="10">
        <v>20</v>
      </c>
      <c r="E38" s="27"/>
      <c r="F38" s="28">
        <f aca="true" t="shared" si="10" ref="F38:F47">D38*E38</f>
        <v>0</v>
      </c>
      <c r="G38" s="29">
        <v>0.08</v>
      </c>
      <c r="H38" s="28">
        <f t="shared" si="7"/>
        <v>0</v>
      </c>
      <c r="I38" s="30">
        <f t="shared" si="8"/>
        <v>0</v>
      </c>
    </row>
    <row r="39" spans="1:9" ht="153">
      <c r="A39" s="9">
        <v>33</v>
      </c>
      <c r="B39" s="21" t="s">
        <v>58</v>
      </c>
      <c r="C39" s="31"/>
      <c r="D39" s="10">
        <v>1</v>
      </c>
      <c r="E39" s="27"/>
      <c r="F39" s="28">
        <f t="shared" si="10"/>
        <v>0</v>
      </c>
      <c r="G39" s="29">
        <v>0.08</v>
      </c>
      <c r="H39" s="28">
        <f t="shared" si="7"/>
        <v>0</v>
      </c>
      <c r="I39" s="30">
        <f t="shared" si="8"/>
        <v>0</v>
      </c>
    </row>
    <row r="40" spans="1:9" ht="114.75">
      <c r="A40" s="9">
        <v>34</v>
      </c>
      <c r="B40" s="21" t="s">
        <v>59</v>
      </c>
      <c r="C40" s="31"/>
      <c r="D40" s="10">
        <v>1</v>
      </c>
      <c r="E40" s="27"/>
      <c r="F40" s="28">
        <f t="shared" si="10"/>
        <v>0</v>
      </c>
      <c r="G40" s="29">
        <v>0.08</v>
      </c>
      <c r="H40" s="28">
        <f t="shared" si="7"/>
        <v>0</v>
      </c>
      <c r="I40" s="30">
        <f t="shared" si="8"/>
        <v>0</v>
      </c>
    </row>
    <row r="41" spans="1:9" ht="102">
      <c r="A41" s="9">
        <v>35</v>
      </c>
      <c r="B41" s="21" t="s">
        <v>64</v>
      </c>
      <c r="C41" s="31"/>
      <c r="D41" s="10">
        <v>20</v>
      </c>
      <c r="E41" s="27"/>
      <c r="F41" s="28">
        <f>D41*E41</f>
        <v>0</v>
      </c>
      <c r="G41" s="29">
        <v>0.08</v>
      </c>
      <c r="H41" s="28">
        <f>F41*G41</f>
        <v>0</v>
      </c>
      <c r="I41" s="30">
        <f>F41+H41</f>
        <v>0</v>
      </c>
    </row>
    <row r="42" spans="1:9" ht="102">
      <c r="A42" s="9">
        <v>36</v>
      </c>
      <c r="B42" s="21" t="s">
        <v>65</v>
      </c>
      <c r="C42" s="31"/>
      <c r="D42" s="10">
        <v>20</v>
      </c>
      <c r="E42" s="27"/>
      <c r="F42" s="28">
        <f>D42*E42</f>
        <v>0</v>
      </c>
      <c r="G42" s="29">
        <v>0.08</v>
      </c>
      <c r="H42" s="28">
        <f>F42*G42</f>
        <v>0</v>
      </c>
      <c r="I42" s="30">
        <f>F42+H42</f>
        <v>0</v>
      </c>
    </row>
    <row r="43" spans="1:9" ht="102">
      <c r="A43" s="9">
        <v>37</v>
      </c>
      <c r="B43" s="21" t="s">
        <v>66</v>
      </c>
      <c r="C43" s="31"/>
      <c r="D43" s="10">
        <v>1</v>
      </c>
      <c r="E43" s="27"/>
      <c r="F43" s="28">
        <f>D43*E43</f>
        <v>0</v>
      </c>
      <c r="G43" s="29">
        <v>0.08</v>
      </c>
      <c r="H43" s="28">
        <f>F43*G43</f>
        <v>0</v>
      </c>
      <c r="I43" s="30">
        <f>F43+H43</f>
        <v>0</v>
      </c>
    </row>
    <row r="44" spans="1:9" ht="12.75">
      <c r="A44" s="9">
        <v>38</v>
      </c>
      <c r="B44" s="11" t="s">
        <v>11</v>
      </c>
      <c r="C44" s="26"/>
      <c r="D44" s="10">
        <v>50</v>
      </c>
      <c r="E44" s="27"/>
      <c r="F44" s="28">
        <f t="shared" si="10"/>
        <v>0</v>
      </c>
      <c r="G44" s="29">
        <v>0.08</v>
      </c>
      <c r="H44" s="28">
        <f t="shared" si="7"/>
        <v>0</v>
      </c>
      <c r="I44" s="30">
        <f t="shared" si="8"/>
        <v>0</v>
      </c>
    </row>
    <row r="45" spans="1:9" ht="12.75">
      <c r="A45" s="9">
        <v>39</v>
      </c>
      <c r="B45" s="11" t="s">
        <v>13</v>
      </c>
      <c r="C45" s="26"/>
      <c r="D45" s="10">
        <v>20</v>
      </c>
      <c r="E45" s="27"/>
      <c r="F45" s="28">
        <f>D45*E45</f>
        <v>0</v>
      </c>
      <c r="G45" s="29">
        <v>0.08</v>
      </c>
      <c r="H45" s="28">
        <f>F45*G45</f>
        <v>0</v>
      </c>
      <c r="I45" s="30">
        <f>F45+H45</f>
        <v>0</v>
      </c>
    </row>
    <row r="46" spans="1:9" ht="12.75">
      <c r="A46" s="9">
        <v>40</v>
      </c>
      <c r="B46" s="11" t="s">
        <v>10</v>
      </c>
      <c r="C46" s="26"/>
      <c r="D46" s="10">
        <v>50</v>
      </c>
      <c r="E46" s="27"/>
      <c r="F46" s="28">
        <f>D46*E46</f>
        <v>0</v>
      </c>
      <c r="G46" s="29">
        <v>0.08</v>
      </c>
      <c r="H46" s="28">
        <f>F46*G46</f>
        <v>0</v>
      </c>
      <c r="I46" s="30">
        <f>F46+H46</f>
        <v>0</v>
      </c>
    </row>
    <row r="47" spans="1:9" ht="12.75">
      <c r="A47" s="9">
        <v>41</v>
      </c>
      <c r="B47" s="11" t="s">
        <v>12</v>
      </c>
      <c r="C47" s="26"/>
      <c r="D47" s="10">
        <v>20</v>
      </c>
      <c r="E47" s="27"/>
      <c r="F47" s="28">
        <f t="shared" si="10"/>
        <v>0</v>
      </c>
      <c r="G47" s="29">
        <v>0.08</v>
      </c>
      <c r="H47" s="28">
        <f t="shared" si="7"/>
        <v>0</v>
      </c>
      <c r="I47" s="30">
        <f t="shared" si="8"/>
        <v>0</v>
      </c>
    </row>
    <row r="48" spans="1:9" ht="114.75">
      <c r="A48" s="9">
        <v>42</v>
      </c>
      <c r="B48" s="13" t="s">
        <v>9</v>
      </c>
      <c r="C48" s="31"/>
      <c r="D48" s="10">
        <v>50</v>
      </c>
      <c r="E48" s="27"/>
      <c r="F48" s="28">
        <f aca="true" t="shared" si="11" ref="F48:F53">D48*E48</f>
        <v>0</v>
      </c>
      <c r="G48" s="29">
        <v>0.08</v>
      </c>
      <c r="H48" s="28">
        <f aca="true" t="shared" si="12" ref="H48:H53">F48*G48</f>
        <v>0</v>
      </c>
      <c r="I48" s="30">
        <f aca="true" t="shared" si="13" ref="I48:I53">F48+H48</f>
        <v>0</v>
      </c>
    </row>
    <row r="49" spans="1:9" ht="12.75">
      <c r="A49" s="9">
        <v>43</v>
      </c>
      <c r="B49" s="13" t="s">
        <v>62</v>
      </c>
      <c r="C49" s="26"/>
      <c r="D49" s="10">
        <v>50</v>
      </c>
      <c r="E49" s="27"/>
      <c r="F49" s="28">
        <f>D49*E49</f>
        <v>0</v>
      </c>
      <c r="G49" s="29">
        <v>0.08</v>
      </c>
      <c r="H49" s="28">
        <f>F49*G49</f>
        <v>0</v>
      </c>
      <c r="I49" s="30">
        <f>F49+H49</f>
        <v>0</v>
      </c>
    </row>
    <row r="50" spans="1:9" ht="12.75">
      <c r="A50" s="9">
        <v>44</v>
      </c>
      <c r="B50" s="13" t="s">
        <v>63</v>
      </c>
      <c r="C50" s="26"/>
      <c r="D50" s="10">
        <v>50</v>
      </c>
      <c r="E50" s="27"/>
      <c r="F50" s="28">
        <f>D50*E50</f>
        <v>0</v>
      </c>
      <c r="G50" s="29">
        <v>0.08</v>
      </c>
      <c r="H50" s="28">
        <f>F50*G50</f>
        <v>0</v>
      </c>
      <c r="I50" s="30">
        <f>F50+H50</f>
        <v>0</v>
      </c>
    </row>
    <row r="51" spans="1:9" ht="12.75">
      <c r="A51" s="9">
        <v>45</v>
      </c>
      <c r="B51" s="13" t="s">
        <v>14</v>
      </c>
      <c r="C51" s="26"/>
      <c r="D51" s="10">
        <v>90</v>
      </c>
      <c r="E51" s="27"/>
      <c r="F51" s="28">
        <f t="shared" si="11"/>
        <v>0</v>
      </c>
      <c r="G51" s="29">
        <v>0.08</v>
      </c>
      <c r="H51" s="28">
        <f t="shared" si="12"/>
        <v>0</v>
      </c>
      <c r="I51" s="30">
        <f t="shared" si="13"/>
        <v>0</v>
      </c>
    </row>
    <row r="52" spans="1:9" ht="12.75">
      <c r="A52" s="9">
        <v>46</v>
      </c>
      <c r="B52" s="13" t="s">
        <v>81</v>
      </c>
      <c r="C52" s="26"/>
      <c r="D52" s="10">
        <v>50</v>
      </c>
      <c r="E52" s="27"/>
      <c r="F52" s="28">
        <f t="shared" si="11"/>
        <v>0</v>
      </c>
      <c r="G52" s="29">
        <v>0.08</v>
      </c>
      <c r="H52" s="28">
        <f t="shared" si="12"/>
        <v>0</v>
      </c>
      <c r="I52" s="30">
        <f t="shared" si="13"/>
        <v>0</v>
      </c>
    </row>
    <row r="53" spans="1:9" ht="127.5">
      <c r="A53" s="9">
        <v>47</v>
      </c>
      <c r="B53" s="21" t="s">
        <v>60</v>
      </c>
      <c r="C53" s="26"/>
      <c r="D53" s="10">
        <v>20</v>
      </c>
      <c r="E53" s="27"/>
      <c r="F53" s="28">
        <f t="shared" si="11"/>
        <v>0</v>
      </c>
      <c r="G53" s="29">
        <v>0.08</v>
      </c>
      <c r="H53" s="28">
        <f t="shared" si="12"/>
        <v>0</v>
      </c>
      <c r="I53" s="30">
        <f t="shared" si="13"/>
        <v>0</v>
      </c>
    </row>
    <row r="54" spans="1:9" ht="102">
      <c r="A54" s="9">
        <v>48</v>
      </c>
      <c r="B54" s="21" t="s">
        <v>61</v>
      </c>
      <c r="C54" s="26"/>
      <c r="D54" s="10">
        <v>20</v>
      </c>
      <c r="E54" s="27"/>
      <c r="F54" s="28">
        <f aca="true" t="shared" si="14" ref="F54:F68">D54*E54</f>
        <v>0</v>
      </c>
      <c r="G54" s="29">
        <v>0.08</v>
      </c>
      <c r="H54" s="28">
        <f aca="true" t="shared" si="15" ref="H54:H68">F54*G54</f>
        <v>0</v>
      </c>
      <c r="I54" s="30">
        <f aca="true" t="shared" si="16" ref="I54:I68">F54+H54</f>
        <v>0</v>
      </c>
    </row>
    <row r="55" spans="1:9" ht="102">
      <c r="A55" s="9">
        <v>49</v>
      </c>
      <c r="B55" s="40" t="s">
        <v>117</v>
      </c>
      <c r="C55" s="26"/>
      <c r="D55" s="10">
        <v>20</v>
      </c>
      <c r="E55" s="27"/>
      <c r="F55" s="28">
        <f t="shared" si="14"/>
        <v>0</v>
      </c>
      <c r="G55" s="29">
        <v>0.08</v>
      </c>
      <c r="H55" s="28">
        <f>F55*G55</f>
        <v>0</v>
      </c>
      <c r="I55" s="30">
        <f>F55+H55</f>
        <v>0</v>
      </c>
    </row>
    <row r="56" spans="1:9" ht="12.75">
      <c r="A56" s="9">
        <v>50</v>
      </c>
      <c r="B56" s="11" t="s">
        <v>5</v>
      </c>
      <c r="C56" s="26"/>
      <c r="D56" s="10">
        <v>130</v>
      </c>
      <c r="E56" s="27"/>
      <c r="F56" s="28">
        <f t="shared" si="14"/>
        <v>0</v>
      </c>
      <c r="G56" s="29">
        <v>0.08</v>
      </c>
      <c r="H56" s="28">
        <f t="shared" si="15"/>
        <v>0</v>
      </c>
      <c r="I56" s="30">
        <f t="shared" si="16"/>
        <v>0</v>
      </c>
    </row>
    <row r="57" spans="1:9" ht="12.75">
      <c r="A57" s="9">
        <v>51</v>
      </c>
      <c r="B57" s="11" t="s">
        <v>7</v>
      </c>
      <c r="C57" s="26"/>
      <c r="D57" s="10">
        <v>20</v>
      </c>
      <c r="E57" s="27"/>
      <c r="F57" s="28">
        <f t="shared" si="14"/>
        <v>0</v>
      </c>
      <c r="G57" s="29">
        <v>0.08</v>
      </c>
      <c r="H57" s="28">
        <f t="shared" si="15"/>
        <v>0</v>
      </c>
      <c r="I57" s="30">
        <f t="shared" si="16"/>
        <v>0</v>
      </c>
    </row>
    <row r="58" spans="1:9" ht="116.25" customHeight="1">
      <c r="A58" s="9">
        <v>52</v>
      </c>
      <c r="B58" s="42" t="s">
        <v>16</v>
      </c>
      <c r="C58" s="26"/>
      <c r="D58" s="10">
        <v>90</v>
      </c>
      <c r="E58" s="27"/>
      <c r="F58" s="28">
        <f t="shared" si="14"/>
        <v>0</v>
      </c>
      <c r="G58" s="29">
        <v>0.08</v>
      </c>
      <c r="H58" s="28">
        <f t="shared" si="15"/>
        <v>0</v>
      </c>
      <c r="I58" s="30">
        <f t="shared" si="16"/>
        <v>0</v>
      </c>
    </row>
    <row r="59" spans="1:9" ht="102">
      <c r="A59" s="9">
        <v>53</v>
      </c>
      <c r="B59" s="22" t="s">
        <v>121</v>
      </c>
      <c r="C59" s="26"/>
      <c r="D59" s="10">
        <v>1</v>
      </c>
      <c r="E59" s="27"/>
      <c r="F59" s="28">
        <f>D59*E59</f>
        <v>0</v>
      </c>
      <c r="G59" s="29">
        <v>0.08</v>
      </c>
      <c r="H59" s="28">
        <f>F59*G59</f>
        <v>0</v>
      </c>
      <c r="I59" s="30">
        <f>F59+H59</f>
        <v>0</v>
      </c>
    </row>
    <row r="60" spans="1:9" ht="12.75">
      <c r="A60" s="9">
        <v>54</v>
      </c>
      <c r="B60" s="11" t="s">
        <v>6</v>
      </c>
      <c r="C60" s="26"/>
      <c r="D60" s="10">
        <v>20</v>
      </c>
      <c r="E60" s="27"/>
      <c r="F60" s="28">
        <f>D60*E60</f>
        <v>0</v>
      </c>
      <c r="G60" s="29">
        <v>0.08</v>
      </c>
      <c r="H60" s="28">
        <f>F60*G60</f>
        <v>0</v>
      </c>
      <c r="I60" s="30">
        <f>F60+H60</f>
        <v>0</v>
      </c>
    </row>
    <row r="61" spans="1:9" ht="12.75">
      <c r="A61" s="9">
        <v>55</v>
      </c>
      <c r="B61" s="11" t="s">
        <v>8</v>
      </c>
      <c r="C61" s="26"/>
      <c r="D61" s="10">
        <v>60</v>
      </c>
      <c r="E61" s="27"/>
      <c r="F61" s="28">
        <f>D61*E61</f>
        <v>0</v>
      </c>
      <c r="G61" s="29">
        <v>0.08</v>
      </c>
      <c r="H61" s="28">
        <f>F61*G61</f>
        <v>0</v>
      </c>
      <c r="I61" s="30">
        <f>F61+H61</f>
        <v>0</v>
      </c>
    </row>
    <row r="62" spans="1:9" ht="12.75">
      <c r="A62" s="9">
        <v>56</v>
      </c>
      <c r="B62" s="11" t="s">
        <v>5</v>
      </c>
      <c r="C62" s="26"/>
      <c r="D62" s="10">
        <v>300</v>
      </c>
      <c r="E62" s="27"/>
      <c r="F62" s="28">
        <f t="shared" si="14"/>
        <v>0</v>
      </c>
      <c r="G62" s="29">
        <v>0.08</v>
      </c>
      <c r="H62" s="28">
        <f t="shared" si="15"/>
        <v>0</v>
      </c>
      <c r="I62" s="30">
        <f t="shared" si="16"/>
        <v>0</v>
      </c>
    </row>
    <row r="63" spans="1:9" ht="12.75">
      <c r="A63" s="9">
        <v>57</v>
      </c>
      <c r="B63" s="11" t="s">
        <v>7</v>
      </c>
      <c r="C63" s="26"/>
      <c r="D63" s="10">
        <v>60</v>
      </c>
      <c r="E63" s="27"/>
      <c r="F63" s="28">
        <f t="shared" si="14"/>
        <v>0</v>
      </c>
      <c r="G63" s="29">
        <v>0.08</v>
      </c>
      <c r="H63" s="28">
        <f t="shared" si="15"/>
        <v>0</v>
      </c>
      <c r="I63" s="30">
        <f t="shared" si="16"/>
        <v>0</v>
      </c>
    </row>
    <row r="64" spans="1:9" ht="143.25" customHeight="1">
      <c r="A64" s="9">
        <v>58</v>
      </c>
      <c r="B64" s="39" t="s">
        <v>118</v>
      </c>
      <c r="C64" s="43"/>
      <c r="D64" s="10">
        <v>1</v>
      </c>
      <c r="E64" s="37"/>
      <c r="F64" s="28">
        <f>D64*E64</f>
        <v>0</v>
      </c>
      <c r="G64" s="29">
        <v>0.08</v>
      </c>
      <c r="H64" s="28">
        <f>F64*G64</f>
        <v>0</v>
      </c>
      <c r="I64" s="30">
        <f>F64+H64</f>
        <v>0</v>
      </c>
    </row>
    <row r="65" spans="1:9" ht="65.25" customHeight="1">
      <c r="A65" s="9">
        <v>59</v>
      </c>
      <c r="B65" s="39" t="s">
        <v>119</v>
      </c>
      <c r="C65" s="31"/>
      <c r="D65" s="10">
        <v>1</v>
      </c>
      <c r="E65" s="37"/>
      <c r="F65" s="28">
        <f>D65*E65</f>
        <v>0</v>
      </c>
      <c r="G65" s="29">
        <v>0.08</v>
      </c>
      <c r="H65" s="28">
        <f>F65*G65</f>
        <v>0</v>
      </c>
      <c r="I65" s="30">
        <f>F65+H65</f>
        <v>0</v>
      </c>
    </row>
    <row r="66" spans="1:9" ht="25.5">
      <c r="A66" s="9">
        <v>60</v>
      </c>
      <c r="B66" s="39" t="s">
        <v>120</v>
      </c>
      <c r="C66" s="31"/>
      <c r="D66" s="10">
        <v>20</v>
      </c>
      <c r="E66" s="37"/>
      <c r="F66" s="28">
        <f>D66*E66</f>
        <v>0</v>
      </c>
      <c r="G66" s="29">
        <v>0.08</v>
      </c>
      <c r="H66" s="28">
        <f>F66*G66</f>
        <v>0</v>
      </c>
      <c r="I66" s="30">
        <f>F66+H66</f>
        <v>0</v>
      </c>
    </row>
    <row r="67" spans="1:9" ht="25.5">
      <c r="A67" s="9">
        <v>61</v>
      </c>
      <c r="B67" s="39" t="s">
        <v>37</v>
      </c>
      <c r="C67" s="31"/>
      <c r="D67" s="10">
        <v>1</v>
      </c>
      <c r="E67" s="37"/>
      <c r="F67" s="28">
        <f>D67*E67</f>
        <v>0</v>
      </c>
      <c r="G67" s="29">
        <v>0.08</v>
      </c>
      <c r="H67" s="28">
        <f>F67*G67</f>
        <v>0</v>
      </c>
      <c r="I67" s="30">
        <f>F67+H67</f>
        <v>0</v>
      </c>
    </row>
    <row r="68" spans="1:9" ht="25.5">
      <c r="A68" s="9">
        <v>62</v>
      </c>
      <c r="B68" s="11" t="s">
        <v>73</v>
      </c>
      <c r="C68" s="26"/>
      <c r="D68" s="10">
        <v>1</v>
      </c>
      <c r="E68" s="27"/>
      <c r="F68" s="28">
        <f t="shared" si="14"/>
        <v>0</v>
      </c>
      <c r="G68" s="29">
        <v>0.08</v>
      </c>
      <c r="H68" s="28">
        <f t="shared" si="15"/>
        <v>0</v>
      </c>
      <c r="I68" s="30">
        <f t="shared" si="16"/>
        <v>0</v>
      </c>
    </row>
    <row r="69" spans="1:9" ht="25.5">
      <c r="A69" s="9">
        <v>63</v>
      </c>
      <c r="B69" s="11" t="s">
        <v>67</v>
      </c>
      <c r="C69" s="26"/>
      <c r="D69" s="10">
        <v>1</v>
      </c>
      <c r="E69" s="27"/>
      <c r="F69" s="28">
        <f aca="true" t="shared" si="17" ref="F69:F76">D69*E69</f>
        <v>0</v>
      </c>
      <c r="G69" s="29">
        <v>0.08</v>
      </c>
      <c r="H69" s="28">
        <f aca="true" t="shared" si="18" ref="H69:H76">F69*G69</f>
        <v>0</v>
      </c>
      <c r="I69" s="30">
        <f aca="true" t="shared" si="19" ref="I69:I76">F69+H69</f>
        <v>0</v>
      </c>
    </row>
    <row r="70" spans="1:9" ht="25.5">
      <c r="A70" s="9">
        <v>64</v>
      </c>
      <c r="B70" s="11" t="s">
        <v>74</v>
      </c>
      <c r="C70" s="31"/>
      <c r="D70" s="10">
        <v>1</v>
      </c>
      <c r="E70" s="27"/>
      <c r="F70" s="28">
        <f t="shared" si="17"/>
        <v>0</v>
      </c>
      <c r="G70" s="29">
        <v>0.08</v>
      </c>
      <c r="H70" s="28">
        <f t="shared" si="18"/>
        <v>0</v>
      </c>
      <c r="I70" s="30">
        <f t="shared" si="19"/>
        <v>0</v>
      </c>
    </row>
    <row r="71" spans="1:9" ht="38.25">
      <c r="A71" s="9">
        <v>65</v>
      </c>
      <c r="B71" s="11" t="s">
        <v>75</v>
      </c>
      <c r="C71" s="31"/>
      <c r="D71" s="10">
        <v>1</v>
      </c>
      <c r="E71" s="27"/>
      <c r="F71" s="28">
        <f t="shared" si="17"/>
        <v>0</v>
      </c>
      <c r="G71" s="29">
        <v>0.08</v>
      </c>
      <c r="H71" s="28">
        <f t="shared" si="18"/>
        <v>0</v>
      </c>
      <c r="I71" s="30">
        <f t="shared" si="19"/>
        <v>0</v>
      </c>
    </row>
    <row r="72" spans="1:9" ht="51">
      <c r="A72" s="9">
        <v>66</v>
      </c>
      <c r="B72" s="11" t="s">
        <v>76</v>
      </c>
      <c r="C72" s="26"/>
      <c r="D72" s="10">
        <v>1</v>
      </c>
      <c r="E72" s="27"/>
      <c r="F72" s="28">
        <f t="shared" si="17"/>
        <v>0</v>
      </c>
      <c r="G72" s="29">
        <v>0.08</v>
      </c>
      <c r="H72" s="28">
        <f t="shared" si="18"/>
        <v>0</v>
      </c>
      <c r="I72" s="30">
        <f t="shared" si="19"/>
        <v>0</v>
      </c>
    </row>
    <row r="73" spans="1:9" ht="51">
      <c r="A73" s="9">
        <v>67</v>
      </c>
      <c r="B73" s="11" t="s">
        <v>77</v>
      </c>
      <c r="C73" s="26"/>
      <c r="D73" s="10">
        <v>1</v>
      </c>
      <c r="E73" s="27"/>
      <c r="F73" s="28">
        <f t="shared" si="17"/>
        <v>0</v>
      </c>
      <c r="G73" s="29">
        <v>0.08</v>
      </c>
      <c r="H73" s="28">
        <f t="shared" si="18"/>
        <v>0</v>
      </c>
      <c r="I73" s="30">
        <f t="shared" si="19"/>
        <v>0</v>
      </c>
    </row>
    <row r="74" spans="1:9" ht="38.25">
      <c r="A74" s="9">
        <v>68</v>
      </c>
      <c r="B74" s="11" t="s">
        <v>68</v>
      </c>
      <c r="C74" s="26"/>
      <c r="D74" s="10">
        <v>1</v>
      </c>
      <c r="E74" s="27"/>
      <c r="F74" s="28">
        <f t="shared" si="17"/>
        <v>0</v>
      </c>
      <c r="G74" s="29">
        <v>0.08</v>
      </c>
      <c r="H74" s="28">
        <f t="shared" si="18"/>
        <v>0</v>
      </c>
      <c r="I74" s="30">
        <f t="shared" si="19"/>
        <v>0</v>
      </c>
    </row>
    <row r="75" spans="1:9" ht="38.25">
      <c r="A75" s="9">
        <v>69</v>
      </c>
      <c r="B75" s="11" t="s">
        <v>78</v>
      </c>
      <c r="C75" s="26"/>
      <c r="D75" s="10">
        <v>1</v>
      </c>
      <c r="E75" s="27"/>
      <c r="F75" s="28">
        <f t="shared" si="17"/>
        <v>0</v>
      </c>
      <c r="G75" s="29">
        <v>0.08</v>
      </c>
      <c r="H75" s="28">
        <f t="shared" si="18"/>
        <v>0</v>
      </c>
      <c r="I75" s="30">
        <f t="shared" si="19"/>
        <v>0</v>
      </c>
    </row>
    <row r="76" spans="1:9" ht="38.25">
      <c r="A76" s="9">
        <v>70</v>
      </c>
      <c r="B76" s="11" t="s">
        <v>79</v>
      </c>
      <c r="C76" s="26"/>
      <c r="D76" s="10">
        <v>1</v>
      </c>
      <c r="E76" s="27"/>
      <c r="F76" s="28">
        <f t="shared" si="17"/>
        <v>0</v>
      </c>
      <c r="G76" s="29">
        <v>0.08</v>
      </c>
      <c r="H76" s="28">
        <f t="shared" si="18"/>
        <v>0</v>
      </c>
      <c r="I76" s="30">
        <f t="shared" si="19"/>
        <v>0</v>
      </c>
    </row>
    <row r="77" spans="1:9" ht="15.75" thickBot="1">
      <c r="A77" s="50" t="s">
        <v>15</v>
      </c>
      <c r="B77" s="51"/>
      <c r="C77" s="51"/>
      <c r="D77" s="51"/>
      <c r="E77" s="52"/>
      <c r="F77" s="17">
        <f>SUM(F7:F76)</f>
        <v>0</v>
      </c>
      <c r="G77" s="18">
        <v>0.08</v>
      </c>
      <c r="H77" s="19">
        <f>F77*G77</f>
        <v>0</v>
      </c>
      <c r="I77" s="20">
        <f>F77+H77</f>
        <v>0</v>
      </c>
    </row>
    <row r="78" spans="1:9" s="6" customFormat="1" ht="12.75">
      <c r="A78" s="14"/>
      <c r="B78" s="5"/>
      <c r="C78" s="5"/>
      <c r="D78" s="5"/>
      <c r="E78" s="5"/>
      <c r="F78" s="15"/>
      <c r="G78" s="16"/>
      <c r="H78" s="15"/>
      <c r="I78" s="15"/>
    </row>
    <row r="80" spans="1:9" ht="12.75">
      <c r="A80" s="53" t="s">
        <v>40</v>
      </c>
      <c r="B80" s="53"/>
      <c r="C80" s="53"/>
      <c r="D80" s="53"/>
      <c r="E80" s="53"/>
      <c r="F80" s="53"/>
      <c r="G80" s="53"/>
      <c r="H80" s="53"/>
      <c r="I80" s="53"/>
    </row>
    <row r="81" spans="1:9" ht="12.75">
      <c r="A81" s="25" t="s">
        <v>39</v>
      </c>
      <c r="B81" s="1"/>
      <c r="C81" s="1"/>
      <c r="D81" s="1"/>
      <c r="E81" s="2"/>
      <c r="F81" s="1"/>
      <c r="G81" s="1"/>
      <c r="H81" s="1"/>
      <c r="I81" s="1"/>
    </row>
    <row r="82" spans="1:9" ht="12.75">
      <c r="A82" s="53" t="s">
        <v>41</v>
      </c>
      <c r="B82" s="53"/>
      <c r="C82" s="53"/>
      <c r="D82" s="53"/>
      <c r="E82" s="53"/>
      <c r="F82" s="53"/>
      <c r="G82" s="53"/>
      <c r="H82" s="53"/>
      <c r="I82" s="53"/>
    </row>
    <row r="83" spans="1:7" ht="12.75">
      <c r="A83" s="25" t="s">
        <v>39</v>
      </c>
      <c r="C83" s="3"/>
      <c r="D83" s="3"/>
      <c r="F83" s="49" t="s">
        <v>125</v>
      </c>
      <c r="G83" s="49"/>
    </row>
    <row r="84" spans="3:8" ht="12.75">
      <c r="C84" s="3"/>
      <c r="D84" s="3"/>
      <c r="E84" s="49" t="s">
        <v>38</v>
      </c>
      <c r="F84" s="49"/>
      <c r="G84" s="49"/>
      <c r="H84" s="49"/>
    </row>
    <row r="86" ht="12.75">
      <c r="B86" s="46" t="s">
        <v>130</v>
      </c>
    </row>
    <row r="87" ht="12.75">
      <c r="B87" s="46" t="s">
        <v>129</v>
      </c>
    </row>
  </sheetData>
  <sheetProtection/>
  <mergeCells count="5">
    <mergeCell ref="F83:G83"/>
    <mergeCell ref="E84:H84"/>
    <mergeCell ref="A77:E77"/>
    <mergeCell ref="A80:I80"/>
    <mergeCell ref="A82:I82"/>
  </mergeCells>
  <printOptions/>
  <pageMargins left="0.2362204724409449" right="0.2362204724409449" top="0.3149606299212598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3">
      <selection activeCell="B62" sqref="B62:B63"/>
    </sheetView>
  </sheetViews>
  <sheetFormatPr defaultColWidth="9.140625" defaultRowHeight="12.75"/>
  <cols>
    <col min="1" max="1" width="9.140625" style="46" customWidth="1"/>
    <col min="2" max="2" width="43.00390625" style="46" customWidth="1"/>
    <col min="3" max="3" width="15.28125" style="46" customWidth="1"/>
    <col min="4" max="5" width="9.140625" style="46" customWidth="1"/>
    <col min="6" max="6" width="11.421875" style="46" customWidth="1"/>
    <col min="7" max="7" width="9.140625" style="46" customWidth="1"/>
    <col min="8" max="8" width="12.7109375" style="46" customWidth="1"/>
    <col min="9" max="9" width="13.421875" style="46" customWidth="1"/>
    <col min="10" max="16384" width="9.140625" style="46" customWidth="1"/>
  </cols>
  <sheetData>
    <row r="1" spans="1:9" ht="12.75">
      <c r="A1" s="6"/>
      <c r="B1" s="3" t="s">
        <v>127</v>
      </c>
      <c r="C1" s="4"/>
      <c r="D1" s="4"/>
      <c r="E1" s="3"/>
      <c r="F1" s="3"/>
      <c r="G1" s="3"/>
      <c r="H1" s="3" t="s">
        <v>32</v>
      </c>
      <c r="I1" s="3"/>
    </row>
    <row r="2" spans="1:9" ht="12.75">
      <c r="A2" s="6"/>
      <c r="B2" s="3"/>
      <c r="C2" s="4"/>
      <c r="D2" s="4" t="s">
        <v>86</v>
      </c>
      <c r="E2" s="3"/>
      <c r="F2" s="3"/>
      <c r="G2" s="3"/>
      <c r="H2" s="3"/>
      <c r="I2" s="3"/>
    </row>
    <row r="3" spans="1:9" ht="13.5" thickBot="1">
      <c r="A3" s="6"/>
      <c r="B3" s="3" t="s">
        <v>123</v>
      </c>
      <c r="C3" s="4"/>
      <c r="D3" s="4"/>
      <c r="E3" s="3"/>
      <c r="F3" s="3"/>
      <c r="G3" s="3"/>
      <c r="H3" s="3"/>
      <c r="I3" s="3"/>
    </row>
    <row r="4" spans="1:9" ht="38.25">
      <c r="A4" s="24" t="s">
        <v>0</v>
      </c>
      <c r="B4" s="7" t="s">
        <v>30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31</v>
      </c>
      <c r="H4" s="7" t="s">
        <v>28</v>
      </c>
      <c r="I4" s="8" t="s">
        <v>29</v>
      </c>
    </row>
    <row r="5" spans="1:9" ht="12.75">
      <c r="A5" s="44"/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5">
        <v>8</v>
      </c>
    </row>
    <row r="6" spans="1:9" ht="105.75" customHeight="1">
      <c r="A6" s="9">
        <v>1</v>
      </c>
      <c r="B6" s="47" t="s">
        <v>69</v>
      </c>
      <c r="C6" s="31"/>
      <c r="D6" s="10">
        <v>80</v>
      </c>
      <c r="E6" s="27"/>
      <c r="F6" s="28">
        <f aca="true" t="shared" si="0" ref="F6:F48">D6*E6</f>
        <v>0</v>
      </c>
      <c r="G6" s="29">
        <v>0.08</v>
      </c>
      <c r="H6" s="28">
        <f aca="true" t="shared" si="1" ref="H6:H48">F6*G6</f>
        <v>0</v>
      </c>
      <c r="I6" s="30">
        <f aca="true" t="shared" si="2" ref="I6:I48">F6+H6</f>
        <v>0</v>
      </c>
    </row>
    <row r="7" spans="1:9" ht="140.25">
      <c r="A7" s="9">
        <v>2</v>
      </c>
      <c r="B7" s="47" t="s">
        <v>70</v>
      </c>
      <c r="C7" s="31"/>
      <c r="D7" s="10">
        <v>20</v>
      </c>
      <c r="E7" s="27"/>
      <c r="F7" s="28">
        <f t="shared" si="0"/>
        <v>0</v>
      </c>
      <c r="G7" s="29">
        <v>0.08</v>
      </c>
      <c r="H7" s="28">
        <f t="shared" si="1"/>
        <v>0</v>
      </c>
      <c r="I7" s="30">
        <f t="shared" si="2"/>
        <v>0</v>
      </c>
    </row>
    <row r="8" spans="1:9" ht="30.75" customHeight="1">
      <c r="A8" s="9">
        <v>3</v>
      </c>
      <c r="B8" s="47" t="s">
        <v>80</v>
      </c>
      <c r="C8" s="31"/>
      <c r="D8" s="10">
        <v>100</v>
      </c>
      <c r="E8" s="27"/>
      <c r="F8" s="28">
        <f t="shared" si="0"/>
        <v>0</v>
      </c>
      <c r="G8" s="29">
        <v>0.08</v>
      </c>
      <c r="H8" s="28">
        <f t="shared" si="1"/>
        <v>0</v>
      </c>
      <c r="I8" s="30">
        <f t="shared" si="2"/>
        <v>0</v>
      </c>
    </row>
    <row r="9" spans="1:9" ht="42" customHeight="1">
      <c r="A9" s="9">
        <v>4</v>
      </c>
      <c r="B9" s="22" t="s">
        <v>71</v>
      </c>
      <c r="C9" s="31"/>
      <c r="D9" s="10">
        <v>120</v>
      </c>
      <c r="E9" s="27"/>
      <c r="F9" s="28">
        <f t="shared" si="0"/>
        <v>0</v>
      </c>
      <c r="G9" s="29">
        <v>0.08</v>
      </c>
      <c r="H9" s="28">
        <f t="shared" si="1"/>
        <v>0</v>
      </c>
      <c r="I9" s="30">
        <f t="shared" si="2"/>
        <v>0</v>
      </c>
    </row>
    <row r="10" spans="1:9" ht="25.5">
      <c r="A10" s="9">
        <v>5</v>
      </c>
      <c r="B10" s="47" t="s">
        <v>72</v>
      </c>
      <c r="C10" s="31"/>
      <c r="D10" s="10">
        <v>100</v>
      </c>
      <c r="E10" s="27"/>
      <c r="F10" s="28">
        <f t="shared" si="0"/>
        <v>0</v>
      </c>
      <c r="G10" s="29">
        <v>0.08</v>
      </c>
      <c r="H10" s="28">
        <f t="shared" si="1"/>
        <v>0</v>
      </c>
      <c r="I10" s="30">
        <f t="shared" si="2"/>
        <v>0</v>
      </c>
    </row>
    <row r="11" spans="1:9" ht="114.75">
      <c r="A11" s="9">
        <v>6</v>
      </c>
      <c r="B11" s="22" t="s">
        <v>87</v>
      </c>
      <c r="C11" s="31"/>
      <c r="D11" s="10">
        <v>20</v>
      </c>
      <c r="E11" s="37"/>
      <c r="F11" s="28">
        <f t="shared" si="0"/>
        <v>0</v>
      </c>
      <c r="G11" s="29">
        <v>0.08</v>
      </c>
      <c r="H11" s="28">
        <f t="shared" si="1"/>
        <v>0</v>
      </c>
      <c r="I11" s="30">
        <f t="shared" si="2"/>
        <v>0</v>
      </c>
    </row>
    <row r="12" spans="1:9" ht="38.25">
      <c r="A12" s="9">
        <v>7</v>
      </c>
      <c r="B12" s="22" t="s">
        <v>88</v>
      </c>
      <c r="C12" s="31"/>
      <c r="D12" s="10">
        <v>60</v>
      </c>
      <c r="E12" s="37"/>
      <c r="F12" s="28">
        <f t="shared" si="0"/>
        <v>0</v>
      </c>
      <c r="G12" s="29">
        <v>0.08</v>
      </c>
      <c r="H12" s="28">
        <f t="shared" si="1"/>
        <v>0</v>
      </c>
      <c r="I12" s="30">
        <f t="shared" si="2"/>
        <v>0</v>
      </c>
    </row>
    <row r="13" spans="1:9" ht="25.5">
      <c r="A13" s="9">
        <v>8</v>
      </c>
      <c r="B13" s="22" t="s">
        <v>89</v>
      </c>
      <c r="C13" s="31"/>
      <c r="D13" s="10">
        <v>1</v>
      </c>
      <c r="E13" s="37"/>
      <c r="F13" s="28">
        <f t="shared" si="0"/>
        <v>0</v>
      </c>
      <c r="G13" s="29">
        <v>0.08</v>
      </c>
      <c r="H13" s="28">
        <f t="shared" si="1"/>
        <v>0</v>
      </c>
      <c r="I13" s="30">
        <f t="shared" si="2"/>
        <v>0</v>
      </c>
    </row>
    <row r="14" spans="1:9" ht="12.75">
      <c r="A14" s="9">
        <v>9</v>
      </c>
      <c r="B14" s="22" t="s">
        <v>90</v>
      </c>
      <c r="C14" s="31"/>
      <c r="D14" s="10">
        <v>1</v>
      </c>
      <c r="E14" s="37"/>
      <c r="F14" s="28">
        <f t="shared" si="0"/>
        <v>0</v>
      </c>
      <c r="G14" s="29">
        <v>0.08</v>
      </c>
      <c r="H14" s="28">
        <f t="shared" si="1"/>
        <v>0</v>
      </c>
      <c r="I14" s="30">
        <f t="shared" si="2"/>
        <v>0</v>
      </c>
    </row>
    <row r="15" spans="1:9" ht="25.5">
      <c r="A15" s="9">
        <v>10</v>
      </c>
      <c r="B15" s="22" t="s">
        <v>91</v>
      </c>
      <c r="C15" s="31"/>
      <c r="D15" s="10">
        <v>1</v>
      </c>
      <c r="E15" s="37"/>
      <c r="F15" s="28">
        <f t="shared" si="0"/>
        <v>0</v>
      </c>
      <c r="G15" s="29">
        <v>0.08</v>
      </c>
      <c r="H15" s="28">
        <f t="shared" si="1"/>
        <v>0</v>
      </c>
      <c r="I15" s="30">
        <f t="shared" si="2"/>
        <v>0</v>
      </c>
    </row>
    <row r="16" spans="1:9" ht="25.5">
      <c r="A16" s="9">
        <v>11</v>
      </c>
      <c r="B16" s="22" t="s">
        <v>92</v>
      </c>
      <c r="C16" s="31"/>
      <c r="D16" s="10">
        <v>20</v>
      </c>
      <c r="E16" s="37"/>
      <c r="F16" s="28">
        <f t="shared" si="0"/>
        <v>0</v>
      </c>
      <c r="G16" s="29">
        <v>0.08</v>
      </c>
      <c r="H16" s="28">
        <f t="shared" si="1"/>
        <v>0</v>
      </c>
      <c r="I16" s="30">
        <f t="shared" si="2"/>
        <v>0</v>
      </c>
    </row>
    <row r="17" spans="1:9" ht="116.25" customHeight="1">
      <c r="A17" s="9">
        <v>12</v>
      </c>
      <c r="B17" s="22" t="s">
        <v>93</v>
      </c>
      <c r="C17" s="31"/>
      <c r="D17" s="10">
        <v>1</v>
      </c>
      <c r="E17" s="37"/>
      <c r="F17" s="28">
        <f t="shared" si="0"/>
        <v>0</v>
      </c>
      <c r="G17" s="29">
        <v>0.08</v>
      </c>
      <c r="H17" s="28">
        <f t="shared" si="1"/>
        <v>0</v>
      </c>
      <c r="I17" s="30">
        <f t="shared" si="2"/>
        <v>0</v>
      </c>
    </row>
    <row r="18" spans="1:9" ht="25.5">
      <c r="A18" s="9">
        <v>13</v>
      </c>
      <c r="B18" s="22" t="s">
        <v>94</v>
      </c>
      <c r="C18" s="31"/>
      <c r="D18" s="10">
        <v>8</v>
      </c>
      <c r="E18" s="37"/>
      <c r="F18" s="28">
        <f t="shared" si="0"/>
        <v>0</v>
      </c>
      <c r="G18" s="29">
        <v>0.08</v>
      </c>
      <c r="H18" s="28">
        <f t="shared" si="1"/>
        <v>0</v>
      </c>
      <c r="I18" s="30">
        <f t="shared" si="2"/>
        <v>0</v>
      </c>
    </row>
    <row r="19" spans="1:9" ht="25.5">
      <c r="A19" s="9">
        <v>14</v>
      </c>
      <c r="B19" s="22" t="s">
        <v>89</v>
      </c>
      <c r="C19" s="31"/>
      <c r="D19" s="10">
        <v>4</v>
      </c>
      <c r="E19" s="37"/>
      <c r="F19" s="28">
        <f>D19*E19</f>
        <v>0</v>
      </c>
      <c r="G19" s="29">
        <v>0.08</v>
      </c>
      <c r="H19" s="28">
        <f>F19*G19</f>
        <v>0</v>
      </c>
      <c r="I19" s="30">
        <f>F19+H19</f>
        <v>0</v>
      </c>
    </row>
    <row r="20" spans="1:9" ht="12.75">
      <c r="A20" s="9">
        <v>15</v>
      </c>
      <c r="B20" s="22" t="s">
        <v>90</v>
      </c>
      <c r="C20" s="31"/>
      <c r="D20" s="10">
        <v>4</v>
      </c>
      <c r="E20" s="37"/>
      <c r="F20" s="28">
        <f>D20*E20</f>
        <v>0</v>
      </c>
      <c r="G20" s="29">
        <v>0.08</v>
      </c>
      <c r="H20" s="28">
        <f>F20*G20</f>
        <v>0</v>
      </c>
      <c r="I20" s="30">
        <f>F20+H20</f>
        <v>0</v>
      </c>
    </row>
    <row r="21" spans="1:9" ht="28.5" customHeight="1">
      <c r="A21" s="9">
        <v>16</v>
      </c>
      <c r="B21" s="22" t="s">
        <v>85</v>
      </c>
      <c r="C21" s="31"/>
      <c r="D21" s="10">
        <v>1</v>
      </c>
      <c r="E21" s="37"/>
      <c r="F21" s="28">
        <f t="shared" si="0"/>
        <v>0</v>
      </c>
      <c r="G21" s="29">
        <v>0.08</v>
      </c>
      <c r="H21" s="28">
        <f t="shared" si="1"/>
        <v>0</v>
      </c>
      <c r="I21" s="30">
        <f t="shared" si="2"/>
        <v>0</v>
      </c>
    </row>
    <row r="22" spans="1:9" ht="140.25">
      <c r="A22" s="9">
        <v>17</v>
      </c>
      <c r="B22" s="48" t="s">
        <v>95</v>
      </c>
      <c r="C22" s="22"/>
      <c r="D22" s="10">
        <v>1</v>
      </c>
      <c r="E22" s="37"/>
      <c r="F22" s="28">
        <f t="shared" si="0"/>
        <v>0</v>
      </c>
      <c r="G22" s="29">
        <v>0.08</v>
      </c>
      <c r="H22" s="28">
        <f t="shared" si="1"/>
        <v>0</v>
      </c>
      <c r="I22" s="30">
        <f t="shared" si="2"/>
        <v>0</v>
      </c>
    </row>
    <row r="23" spans="1:9" ht="25.5">
      <c r="A23" s="9">
        <v>18</v>
      </c>
      <c r="B23" s="48" t="s">
        <v>96</v>
      </c>
      <c r="C23" s="38"/>
      <c r="D23" s="10">
        <v>4</v>
      </c>
      <c r="E23" s="37"/>
      <c r="F23" s="28">
        <f t="shared" si="0"/>
        <v>0</v>
      </c>
      <c r="G23" s="29">
        <v>0.08</v>
      </c>
      <c r="H23" s="28">
        <f t="shared" si="1"/>
        <v>0</v>
      </c>
      <c r="I23" s="30">
        <f t="shared" si="2"/>
        <v>0</v>
      </c>
    </row>
    <row r="24" spans="1:9" ht="51">
      <c r="A24" s="9">
        <v>19</v>
      </c>
      <c r="B24" s="48" t="s">
        <v>97</v>
      </c>
      <c r="C24" s="38"/>
      <c r="D24" s="10">
        <v>4</v>
      </c>
      <c r="E24" s="37"/>
      <c r="F24" s="28">
        <f t="shared" si="0"/>
        <v>0</v>
      </c>
      <c r="G24" s="29">
        <v>0.08</v>
      </c>
      <c r="H24" s="28">
        <f t="shared" si="1"/>
        <v>0</v>
      </c>
      <c r="I24" s="30">
        <f t="shared" si="2"/>
        <v>0</v>
      </c>
    </row>
    <row r="25" spans="1:9" ht="76.5">
      <c r="A25" s="9">
        <v>20</v>
      </c>
      <c r="B25" s="48" t="s">
        <v>98</v>
      </c>
      <c r="C25" s="38"/>
      <c r="D25" s="10">
        <v>4</v>
      </c>
      <c r="E25" s="37"/>
      <c r="F25" s="28">
        <f t="shared" si="0"/>
        <v>0</v>
      </c>
      <c r="G25" s="29">
        <v>0.08</v>
      </c>
      <c r="H25" s="28">
        <f t="shared" si="1"/>
        <v>0</v>
      </c>
      <c r="I25" s="30">
        <f t="shared" si="2"/>
        <v>0</v>
      </c>
    </row>
    <row r="26" spans="1:9" ht="12.75">
      <c r="A26" s="9">
        <v>21</v>
      </c>
      <c r="B26" s="48" t="s">
        <v>99</v>
      </c>
      <c r="C26" s="38"/>
      <c r="D26" s="10">
        <v>1</v>
      </c>
      <c r="E26" s="37"/>
      <c r="F26" s="28">
        <f t="shared" si="0"/>
        <v>0</v>
      </c>
      <c r="G26" s="29">
        <v>0.08</v>
      </c>
      <c r="H26" s="28">
        <f t="shared" si="1"/>
        <v>0</v>
      </c>
      <c r="I26" s="30">
        <f t="shared" si="2"/>
        <v>0</v>
      </c>
    </row>
    <row r="27" spans="1:9" ht="12.75">
      <c r="A27" s="9">
        <v>22</v>
      </c>
      <c r="B27" s="48" t="s">
        <v>100</v>
      </c>
      <c r="C27" s="38"/>
      <c r="D27" s="10">
        <v>1</v>
      </c>
      <c r="E27" s="37"/>
      <c r="F27" s="28">
        <f t="shared" si="0"/>
        <v>0</v>
      </c>
      <c r="G27" s="29">
        <v>0.08</v>
      </c>
      <c r="H27" s="28">
        <f t="shared" si="1"/>
        <v>0</v>
      </c>
      <c r="I27" s="30">
        <f t="shared" si="2"/>
        <v>0</v>
      </c>
    </row>
    <row r="28" spans="1:9" ht="25.5">
      <c r="A28" s="9">
        <v>23</v>
      </c>
      <c r="B28" s="48" t="s">
        <v>101</v>
      </c>
      <c r="C28" s="38"/>
      <c r="D28" s="10">
        <v>1</v>
      </c>
      <c r="E28" s="37"/>
      <c r="F28" s="28">
        <f t="shared" si="0"/>
        <v>0</v>
      </c>
      <c r="G28" s="29">
        <v>0.08</v>
      </c>
      <c r="H28" s="28">
        <f t="shared" si="1"/>
        <v>0</v>
      </c>
      <c r="I28" s="30">
        <f t="shared" si="2"/>
        <v>0</v>
      </c>
    </row>
    <row r="29" spans="1:9" ht="127.5">
      <c r="A29" s="9">
        <v>24</v>
      </c>
      <c r="B29" s="22" t="s">
        <v>102</v>
      </c>
      <c r="C29" s="31"/>
      <c r="D29" s="10">
        <v>40</v>
      </c>
      <c r="E29" s="37"/>
      <c r="F29" s="28">
        <f t="shared" si="0"/>
        <v>0</v>
      </c>
      <c r="G29" s="29">
        <v>0.08</v>
      </c>
      <c r="H29" s="28">
        <f t="shared" si="1"/>
        <v>0</v>
      </c>
      <c r="I29" s="30">
        <f t="shared" si="2"/>
        <v>0</v>
      </c>
    </row>
    <row r="30" spans="1:9" ht="51">
      <c r="A30" s="9">
        <v>25</v>
      </c>
      <c r="B30" s="22" t="s">
        <v>103</v>
      </c>
      <c r="C30" s="31"/>
      <c r="D30" s="10">
        <v>180</v>
      </c>
      <c r="E30" s="37"/>
      <c r="F30" s="28">
        <f t="shared" si="0"/>
        <v>0</v>
      </c>
      <c r="G30" s="29">
        <v>0.08</v>
      </c>
      <c r="H30" s="28">
        <f t="shared" si="1"/>
        <v>0</v>
      </c>
      <c r="I30" s="30">
        <f t="shared" si="2"/>
        <v>0</v>
      </c>
    </row>
    <row r="31" spans="1:9" ht="12.75">
      <c r="A31" s="9">
        <v>26</v>
      </c>
      <c r="B31" s="22" t="s">
        <v>104</v>
      </c>
      <c r="C31" s="31"/>
      <c r="D31" s="10">
        <v>1</v>
      </c>
      <c r="E31" s="37"/>
      <c r="F31" s="28">
        <f t="shared" si="0"/>
        <v>0</v>
      </c>
      <c r="G31" s="29">
        <v>0.08</v>
      </c>
      <c r="H31" s="28">
        <f t="shared" si="1"/>
        <v>0</v>
      </c>
      <c r="I31" s="30">
        <f t="shared" si="2"/>
        <v>0</v>
      </c>
    </row>
    <row r="32" spans="1:9" ht="38.25">
      <c r="A32" s="9">
        <v>27</v>
      </c>
      <c r="B32" s="22" t="s">
        <v>105</v>
      </c>
      <c r="C32" s="31"/>
      <c r="D32" s="10">
        <v>40</v>
      </c>
      <c r="E32" s="37"/>
      <c r="F32" s="28">
        <f t="shared" si="0"/>
        <v>0</v>
      </c>
      <c r="G32" s="29">
        <v>0.08</v>
      </c>
      <c r="H32" s="28">
        <f t="shared" si="1"/>
        <v>0</v>
      </c>
      <c r="I32" s="30">
        <f t="shared" si="2"/>
        <v>0</v>
      </c>
    </row>
    <row r="33" spans="1:9" ht="165.75">
      <c r="A33" s="9">
        <v>28</v>
      </c>
      <c r="B33" s="48" t="s">
        <v>128</v>
      </c>
      <c r="C33" s="38"/>
      <c r="D33" s="10">
        <v>1</v>
      </c>
      <c r="E33" s="37"/>
      <c r="F33" s="28">
        <f t="shared" si="0"/>
        <v>0</v>
      </c>
      <c r="G33" s="29">
        <v>0.08</v>
      </c>
      <c r="H33" s="28">
        <f t="shared" si="1"/>
        <v>0</v>
      </c>
      <c r="I33" s="30">
        <f t="shared" si="2"/>
        <v>0</v>
      </c>
    </row>
    <row r="34" spans="1:9" ht="51">
      <c r="A34" s="9">
        <v>29</v>
      </c>
      <c r="B34" s="48" t="s">
        <v>97</v>
      </c>
      <c r="C34" s="38"/>
      <c r="D34" s="10">
        <v>6</v>
      </c>
      <c r="E34" s="37"/>
      <c r="F34" s="28">
        <f t="shared" si="0"/>
        <v>0</v>
      </c>
      <c r="G34" s="29">
        <v>0.08</v>
      </c>
      <c r="H34" s="28">
        <f t="shared" si="1"/>
        <v>0</v>
      </c>
      <c r="I34" s="30">
        <f t="shared" si="2"/>
        <v>0</v>
      </c>
    </row>
    <row r="35" spans="1:9" ht="76.5">
      <c r="A35" s="9">
        <v>30</v>
      </c>
      <c r="B35" s="48" t="s">
        <v>106</v>
      </c>
      <c r="C35" s="38"/>
      <c r="D35" s="10">
        <v>6</v>
      </c>
      <c r="E35" s="37"/>
      <c r="F35" s="28">
        <f t="shared" si="0"/>
        <v>0</v>
      </c>
      <c r="G35" s="29">
        <v>0.08</v>
      </c>
      <c r="H35" s="28">
        <f t="shared" si="1"/>
        <v>0</v>
      </c>
      <c r="I35" s="30">
        <f t="shared" si="2"/>
        <v>0</v>
      </c>
    </row>
    <row r="36" spans="1:9" ht="12.75">
      <c r="A36" s="9">
        <v>31</v>
      </c>
      <c r="B36" s="48" t="s">
        <v>104</v>
      </c>
      <c r="C36" s="38"/>
      <c r="D36" s="10">
        <v>1</v>
      </c>
      <c r="E36" s="37"/>
      <c r="F36" s="28">
        <f t="shared" si="0"/>
        <v>0</v>
      </c>
      <c r="G36" s="29">
        <v>0.08</v>
      </c>
      <c r="H36" s="28">
        <f t="shared" si="1"/>
        <v>0</v>
      </c>
      <c r="I36" s="30">
        <f t="shared" si="2"/>
        <v>0</v>
      </c>
    </row>
    <row r="37" spans="1:9" ht="25.5">
      <c r="A37" s="9">
        <v>32</v>
      </c>
      <c r="B37" s="48" t="s">
        <v>107</v>
      </c>
      <c r="C37" s="22"/>
      <c r="D37" s="10">
        <v>1</v>
      </c>
      <c r="E37" s="37"/>
      <c r="F37" s="28">
        <f t="shared" si="0"/>
        <v>0</v>
      </c>
      <c r="G37" s="29">
        <v>0.08</v>
      </c>
      <c r="H37" s="28">
        <f t="shared" si="1"/>
        <v>0</v>
      </c>
      <c r="I37" s="30">
        <f t="shared" si="2"/>
        <v>0</v>
      </c>
    </row>
    <row r="38" spans="1:9" ht="102">
      <c r="A38" s="9">
        <v>33</v>
      </c>
      <c r="B38" s="39" t="s">
        <v>108</v>
      </c>
      <c r="C38" s="40"/>
      <c r="D38" s="10">
        <v>20</v>
      </c>
      <c r="E38" s="37"/>
      <c r="F38" s="28">
        <f t="shared" si="0"/>
        <v>0</v>
      </c>
      <c r="G38" s="29">
        <v>0.08</v>
      </c>
      <c r="H38" s="28">
        <f t="shared" si="1"/>
        <v>0</v>
      </c>
      <c r="I38" s="30">
        <f t="shared" si="2"/>
        <v>0</v>
      </c>
    </row>
    <row r="39" spans="1:9" ht="25.5">
      <c r="A39" s="9">
        <v>34</v>
      </c>
      <c r="B39" s="39" t="s">
        <v>109</v>
      </c>
      <c r="C39" s="31"/>
      <c r="D39" s="10">
        <v>80</v>
      </c>
      <c r="E39" s="37"/>
      <c r="F39" s="28">
        <f t="shared" si="0"/>
        <v>0</v>
      </c>
      <c r="G39" s="29">
        <v>0.08</v>
      </c>
      <c r="H39" s="28">
        <f t="shared" si="1"/>
        <v>0</v>
      </c>
      <c r="I39" s="30">
        <f t="shared" si="2"/>
        <v>0</v>
      </c>
    </row>
    <row r="40" spans="1:9" ht="12.75">
      <c r="A40" s="9">
        <v>35</v>
      </c>
      <c r="B40" s="39" t="s">
        <v>110</v>
      </c>
      <c r="C40" s="31"/>
      <c r="D40" s="10">
        <v>1</v>
      </c>
      <c r="E40" s="37"/>
      <c r="F40" s="28">
        <f t="shared" si="0"/>
        <v>0</v>
      </c>
      <c r="G40" s="29">
        <v>0.08</v>
      </c>
      <c r="H40" s="28">
        <f t="shared" si="1"/>
        <v>0</v>
      </c>
      <c r="I40" s="30">
        <f t="shared" si="2"/>
        <v>0</v>
      </c>
    </row>
    <row r="41" spans="1:9" ht="12.75">
      <c r="A41" s="9">
        <v>36</v>
      </c>
      <c r="B41" s="39" t="s">
        <v>111</v>
      </c>
      <c r="C41" s="31"/>
      <c r="D41" s="10">
        <v>20</v>
      </c>
      <c r="E41" s="37"/>
      <c r="F41" s="28">
        <f t="shared" si="0"/>
        <v>0</v>
      </c>
      <c r="G41" s="29">
        <v>0.08</v>
      </c>
      <c r="H41" s="28">
        <f t="shared" si="1"/>
        <v>0</v>
      </c>
      <c r="I41" s="30">
        <f t="shared" si="2"/>
        <v>0</v>
      </c>
    </row>
    <row r="42" spans="1:9" ht="127.5">
      <c r="A42" s="9">
        <v>37</v>
      </c>
      <c r="B42" s="39" t="s">
        <v>112</v>
      </c>
      <c r="C42" s="40"/>
      <c r="D42" s="10">
        <v>20</v>
      </c>
      <c r="E42" s="37"/>
      <c r="F42" s="28">
        <f t="shared" si="0"/>
        <v>0</v>
      </c>
      <c r="G42" s="29">
        <v>0.08</v>
      </c>
      <c r="H42" s="28">
        <f t="shared" si="1"/>
        <v>0</v>
      </c>
      <c r="I42" s="30">
        <f t="shared" si="2"/>
        <v>0</v>
      </c>
    </row>
    <row r="43" spans="1:9" ht="25.5">
      <c r="A43" s="9">
        <v>38</v>
      </c>
      <c r="B43" s="39" t="s">
        <v>113</v>
      </c>
      <c r="C43" s="31"/>
      <c r="D43" s="10">
        <v>80</v>
      </c>
      <c r="E43" s="37"/>
      <c r="F43" s="28">
        <f t="shared" si="0"/>
        <v>0</v>
      </c>
      <c r="G43" s="29">
        <v>0.08</v>
      </c>
      <c r="H43" s="28">
        <f t="shared" si="1"/>
        <v>0</v>
      </c>
      <c r="I43" s="30">
        <f t="shared" si="2"/>
        <v>0</v>
      </c>
    </row>
    <row r="44" spans="1:9" ht="25.5">
      <c r="A44" s="9">
        <v>39</v>
      </c>
      <c r="B44" s="39" t="s">
        <v>114</v>
      </c>
      <c r="C44" s="31"/>
      <c r="D44" s="10">
        <v>20</v>
      </c>
      <c r="E44" s="37"/>
      <c r="F44" s="28">
        <f t="shared" si="0"/>
        <v>0</v>
      </c>
      <c r="G44" s="29">
        <v>0.08</v>
      </c>
      <c r="H44" s="28">
        <f t="shared" si="1"/>
        <v>0</v>
      </c>
      <c r="I44" s="30">
        <f t="shared" si="2"/>
        <v>0</v>
      </c>
    </row>
    <row r="45" spans="1:9" ht="76.5">
      <c r="A45" s="9">
        <v>40</v>
      </c>
      <c r="B45" s="22" t="s">
        <v>115</v>
      </c>
      <c r="C45" s="31"/>
      <c r="D45" s="10">
        <v>1</v>
      </c>
      <c r="E45" s="37"/>
      <c r="F45" s="28">
        <f t="shared" si="0"/>
        <v>0</v>
      </c>
      <c r="G45" s="29">
        <v>0.08</v>
      </c>
      <c r="H45" s="28">
        <f t="shared" si="1"/>
        <v>0</v>
      </c>
      <c r="I45" s="30">
        <f t="shared" si="2"/>
        <v>0</v>
      </c>
    </row>
    <row r="46" spans="1:9" ht="25.5">
      <c r="A46" s="9">
        <v>41</v>
      </c>
      <c r="B46" s="22" t="s">
        <v>94</v>
      </c>
      <c r="C46" s="31"/>
      <c r="D46" s="10">
        <v>8</v>
      </c>
      <c r="E46" s="37"/>
      <c r="F46" s="28">
        <f t="shared" si="0"/>
        <v>0</v>
      </c>
      <c r="G46" s="29">
        <v>0.08</v>
      </c>
      <c r="H46" s="28">
        <f t="shared" si="1"/>
        <v>0</v>
      </c>
      <c r="I46" s="30">
        <f t="shared" si="2"/>
        <v>0</v>
      </c>
    </row>
    <row r="47" spans="1:9" ht="12.75">
      <c r="A47" s="9">
        <v>42</v>
      </c>
      <c r="B47" s="22" t="s">
        <v>116</v>
      </c>
      <c r="C47" s="31"/>
      <c r="D47" s="10">
        <v>1</v>
      </c>
      <c r="E47" s="37"/>
      <c r="F47" s="28">
        <f t="shared" si="0"/>
        <v>0</v>
      </c>
      <c r="G47" s="29">
        <v>0.08</v>
      </c>
      <c r="H47" s="28">
        <f t="shared" si="1"/>
        <v>0</v>
      </c>
      <c r="I47" s="30">
        <f t="shared" si="2"/>
        <v>0</v>
      </c>
    </row>
    <row r="48" spans="1:9" ht="25.5">
      <c r="A48" s="9">
        <v>43</v>
      </c>
      <c r="B48" s="22" t="s">
        <v>92</v>
      </c>
      <c r="C48" s="31"/>
      <c r="D48" s="10">
        <v>1</v>
      </c>
      <c r="E48" s="37"/>
      <c r="F48" s="28">
        <f t="shared" si="0"/>
        <v>0</v>
      </c>
      <c r="G48" s="29">
        <v>0.08</v>
      </c>
      <c r="H48" s="28">
        <f t="shared" si="1"/>
        <v>0</v>
      </c>
      <c r="I48" s="30">
        <f t="shared" si="2"/>
        <v>0</v>
      </c>
    </row>
    <row r="49" spans="1:9" ht="66" customHeight="1">
      <c r="A49" s="9">
        <v>44</v>
      </c>
      <c r="B49" s="22" t="s">
        <v>82</v>
      </c>
      <c r="C49" s="31"/>
      <c r="D49" s="10">
        <v>1</v>
      </c>
      <c r="E49" s="27"/>
      <c r="F49" s="28">
        <f>D49*E49</f>
        <v>0</v>
      </c>
      <c r="G49" s="29">
        <v>0.08</v>
      </c>
      <c r="H49" s="28">
        <f>F49*G49</f>
        <v>0</v>
      </c>
      <c r="I49" s="30">
        <f>F49+H49</f>
        <v>0</v>
      </c>
    </row>
    <row r="50" spans="1:9" ht="25.5">
      <c r="A50" s="9">
        <v>45</v>
      </c>
      <c r="B50" s="22" t="s">
        <v>83</v>
      </c>
      <c r="C50" s="31"/>
      <c r="D50" s="10">
        <v>10</v>
      </c>
      <c r="E50" s="27"/>
      <c r="F50" s="28">
        <f>D50*E50</f>
        <v>0</v>
      </c>
      <c r="G50" s="29">
        <v>0.08</v>
      </c>
      <c r="H50" s="28">
        <f>F50*G50</f>
        <v>0</v>
      </c>
      <c r="I50" s="30">
        <f>F50+H50</f>
        <v>0</v>
      </c>
    </row>
    <row r="51" spans="1:9" ht="25.5">
      <c r="A51" s="9">
        <v>46</v>
      </c>
      <c r="B51" s="22" t="s">
        <v>84</v>
      </c>
      <c r="C51" s="31"/>
      <c r="D51" s="10">
        <v>1</v>
      </c>
      <c r="E51" s="27"/>
      <c r="F51" s="28">
        <f>D51*E51</f>
        <v>0</v>
      </c>
      <c r="G51" s="29">
        <v>0.08</v>
      </c>
      <c r="H51" s="28">
        <f>F51*G51</f>
        <v>0</v>
      </c>
      <c r="I51" s="30">
        <f>F51+H51</f>
        <v>0</v>
      </c>
    </row>
    <row r="52" spans="1:9" ht="29.25" customHeight="1" thickBot="1">
      <c r="A52" s="9">
        <v>47</v>
      </c>
      <c r="B52" s="23" t="s">
        <v>85</v>
      </c>
      <c r="C52" s="36"/>
      <c r="D52" s="12">
        <v>1</v>
      </c>
      <c r="E52" s="32"/>
      <c r="F52" s="33">
        <f>D52*E52</f>
        <v>0</v>
      </c>
      <c r="G52" s="34">
        <v>0.08</v>
      </c>
      <c r="H52" s="33">
        <f>F52*G52</f>
        <v>0</v>
      </c>
      <c r="I52" s="35">
        <f>F52+H52</f>
        <v>0</v>
      </c>
    </row>
    <row r="53" spans="1:9" ht="15.75" thickBot="1">
      <c r="A53" s="50" t="s">
        <v>15</v>
      </c>
      <c r="B53" s="51"/>
      <c r="C53" s="51"/>
      <c r="D53" s="51"/>
      <c r="E53" s="52"/>
      <c r="F53" s="17">
        <f>SUM(F6:F52)</f>
        <v>0</v>
      </c>
      <c r="G53" s="18">
        <v>0.08</v>
      </c>
      <c r="H53" s="19">
        <f>F53*G53</f>
        <v>0</v>
      </c>
      <c r="I53" s="20">
        <f>F53+H53</f>
        <v>0</v>
      </c>
    </row>
    <row r="55" spans="1:9" ht="12.75">
      <c r="A55" s="6"/>
      <c r="B55" s="3"/>
      <c r="C55" s="4"/>
      <c r="D55" s="4"/>
      <c r="E55" s="3"/>
      <c r="F55" s="3"/>
      <c r="G55" s="3"/>
      <c r="H55" s="3"/>
      <c r="I55" s="3"/>
    </row>
    <row r="56" spans="1:9" ht="12.75">
      <c r="A56" s="53" t="s">
        <v>40</v>
      </c>
      <c r="B56" s="53"/>
      <c r="C56" s="53"/>
      <c r="D56" s="53"/>
      <c r="E56" s="53"/>
      <c r="F56" s="53"/>
      <c r="G56" s="53"/>
      <c r="H56" s="53"/>
      <c r="I56" s="53"/>
    </row>
    <row r="57" spans="1:9" ht="12.75">
      <c r="A57" s="25" t="s">
        <v>39</v>
      </c>
      <c r="B57" s="1"/>
      <c r="C57" s="1"/>
      <c r="D57" s="1"/>
      <c r="E57" s="1"/>
      <c r="F57" s="1"/>
      <c r="G57" s="1"/>
      <c r="H57" s="1"/>
      <c r="I57" s="1"/>
    </row>
    <row r="58" spans="1:9" ht="12.75">
      <c r="A58" s="53" t="s">
        <v>41</v>
      </c>
      <c r="B58" s="53"/>
      <c r="C58" s="53"/>
      <c r="D58" s="53"/>
      <c r="E58" s="53"/>
      <c r="F58" s="53"/>
      <c r="G58" s="53"/>
      <c r="H58" s="53"/>
      <c r="I58" s="53"/>
    </row>
    <row r="59" spans="1:9" ht="12.75">
      <c r="A59" s="25" t="s">
        <v>39</v>
      </c>
      <c r="B59" s="3"/>
      <c r="C59" s="3"/>
      <c r="D59" s="3"/>
      <c r="E59" s="3"/>
      <c r="F59" s="49" t="s">
        <v>124</v>
      </c>
      <c r="G59" s="49"/>
      <c r="H59" s="3"/>
      <c r="I59" s="3"/>
    </row>
    <row r="60" spans="1:9" ht="12.75">
      <c r="A60" s="6"/>
      <c r="B60" s="3"/>
      <c r="C60" s="3"/>
      <c r="D60" s="3"/>
      <c r="E60" s="49" t="s">
        <v>38</v>
      </c>
      <c r="F60" s="49"/>
      <c r="G60" s="49"/>
      <c r="H60" s="49"/>
      <c r="I60" s="3"/>
    </row>
    <row r="61" spans="1:9" ht="12.75">
      <c r="A61" s="6"/>
      <c r="B61" s="3"/>
      <c r="C61" s="4"/>
      <c r="D61" s="4"/>
      <c r="E61" s="3"/>
      <c r="F61" s="3"/>
      <c r="G61" s="3"/>
      <c r="H61" s="3"/>
      <c r="I61" s="3"/>
    </row>
    <row r="62" ht="12.75">
      <c r="B62" s="46" t="s">
        <v>130</v>
      </c>
    </row>
    <row r="63" ht="12.75">
      <c r="B63" s="46" t="s">
        <v>129</v>
      </c>
    </row>
  </sheetData>
  <sheetProtection/>
  <mergeCells count="5">
    <mergeCell ref="A53:E53"/>
    <mergeCell ref="A56:I56"/>
    <mergeCell ref="A58:I58"/>
    <mergeCell ref="F59:G59"/>
    <mergeCell ref="E60:H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ADM_MS</cp:lastModifiedBy>
  <cp:lastPrinted>2022-04-18T12:56:32Z</cp:lastPrinted>
  <dcterms:created xsi:type="dcterms:W3CDTF">2009-02-19T07:37:26Z</dcterms:created>
  <dcterms:modified xsi:type="dcterms:W3CDTF">2022-04-22T11:39:43Z</dcterms:modified>
  <cp:category/>
  <cp:version/>
  <cp:contentType/>
  <cp:contentStatus/>
</cp:coreProperties>
</file>