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35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<sst xmlns="http://schemas.openxmlformats.org/spreadsheetml/2006/main" count="24" uniqueCount="24">
  <si>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Cena jedn. Netto</t>
  </si>
  <si>
    <t>Wartość netto</t>
  </si>
  <si>
    <t>VAT (%)</t>
  </si>
  <si>
    <t>Wartość VAT</t>
  </si>
  <si>
    <t>Wartość brutto</t>
  </si>
  <si>
    <t>RAZEM:</t>
  </si>
  <si>
    <t>Ilość szt/op</t>
  </si>
  <si>
    <t>x</t>
  </si>
  <si>
    <t>L.p.</t>
  </si>
  <si>
    <t>Asortyment - opis przedmiotu zamówienia</t>
  </si>
  <si>
    <t>nr kat.(jeżeli jest stosowany) /nazwa asortymentu/ nazwa Producenta</t>
  </si>
  <si>
    <t>Zestaw do infiltracji ran składający się z:
• cewnika do infiltracji ran 19G x 700 mm zbrojonego spiralą ze stali nierdzewnej zapewniającego wypływ leku nawet przy nacisku tkanek na na cewnik, z 88 otworami na pierwszych 220 mm, NRFit
• mikroperforacja prowadzona w linii spiralnej wokół cewnika, ściśle i równomiernie rozmieszczona, zapewnia rozkład środka znieczulającego na całej długości perforacji, w promieniu 360° wokół cewnika
• rozrywalnego systemu służącego do umiejscowienia cewnika, zintegrowanego z kaniulą wprowadzającą cewnik (kaniulą do wkłucia) 18G x 116 mm
• zintegrowanego mocowania filtra i cewnika do ciała pacjenta wypustki na spodzie mocowania zapewniają stabilizację cewnika, NRFit
• płaskiego, okrągłego filtra 0,2 µm NRFit
• Adapter zaciskowy, biały, NRFit</t>
  </si>
  <si>
    <t>Zestaw do infiltracji ran składający się z:
• cewnika do infiltracji ran 19G x 600 mm zbrojonego spiralą ze stali nierdzewnej zapewniającego wypływ leku nawet przy nacisku tkanek na na cewnik, z 60 otworami na pierwszych 150 mm, NRFit
• mikroperforacja prowadzona w linii spiralnej wokół cewnika, ściśle i równomiernie rozmieszczona, zapewnia rozkład środka znieczulającego na całej długości perforacji, w promieniu 360° wokół cewnika
• rozrywalnego systemu służącego do umiejscowienia cewnika, zintegrowanego z kaniulą wprowadzającą cewnik (kaniulą do wkłucia) 18G x 116 mm
• zintegrowanego mocowania filtra i cewnika do ciała pacjenta wypustki na spodzie mocowania zapewniają stabilizację cewnika, NRFit
• płaskiego, okrągłego filtra 0,2 µm NRFit
• Adapter zaciskowy, biały, NRFi</t>
  </si>
  <si>
    <t>Pompa elastomerowa o pojemności 350 ml, składająca się: 
• z otworu iniekcyjnego, węża iniekcyjnego  o długość ok. 120 cm, 
• filtra odpowietrzającego i bakteryjnego, 
• regulatora przepływu z możliwymi nastawieniami: 3 ml/h, 5 ml/h, 8 ml/h, 
• strzykawki 50ml służącej do napełnienia pompy NRFit 
• worka transportowego.
• Nakłuwacza NRFit</t>
  </si>
  <si>
    <t>Automatyczny system ograniczający ciśnienia wstrzykiwania w blokadach regionalnych NRFit</t>
  </si>
  <si>
    <t>Linia adaptera Luer-NRFit (NRFit Lock męski Luer żeński) długość 60cm</t>
  </si>
  <si>
    <t>Nakłuwacz NRFit</t>
  </si>
  <si>
    <t>Dren iniekcyjny 60 cm NRFit męska / NRFit żeńska</t>
  </si>
  <si>
    <t>zał nr  2            ZADANIE NR  3</t>
  </si>
  <si>
    <t>Pieczęć i podpis</t>
  </si>
  <si>
    <t>Nazwa Wykonawcy ……………………………………</t>
  </si>
  <si>
    <t>(upoważnionego przedstawiciela wykonawcy)</t>
  </si>
  <si>
    <t>oznaczenie spr. DSUiZP 252/AD/ 3 /2022  FORMULARZ CENOWY</t>
  </si>
  <si>
    <t xml:space="preserve">Przewidywane zapotrzebowanie w okresie 24 miesięcy  na   zestawy do infiltracji i sprzęt bezpieczny NRFit.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</si>
</sst>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7">
    <font>
      <sz val="10"/>
      <name val="Arial CE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wrapText="1"/>
      <protection/>
    </xf>
    <xf numFmtId="4" fontId="3" fillId="25" borderId="10" xfId="0" applyNumberFormat="1" applyFont="1" applyFill="1" applyBorder="1" applyAlignment="1" applyProtection="1">
      <alignment vertical="center"/>
      <protection locked="0"/>
    </xf>
    <xf numFmtId="9" fontId="3" fillId="25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3" fillId="20" borderId="11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3" fillId="20" borderId="11" xfId="0" applyNumberFormat="1" applyFont="1" applyFill="1" applyBorder="1" applyAlignment="1">
      <alignment/>
    </xf>
    <xf numFmtId="4" fontId="23" fillId="20" borderId="11" xfId="0" applyNumberFormat="1" applyFont="1" applyFill="1" applyBorder="1" applyAlignment="1">
      <alignment/>
    </xf>
    <xf numFmtId="3" fontId="3" fillId="25" borderId="11" xfId="0" applyNumberFormat="1" applyFont="1" applyFill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3" fontId="3" fillId="25" borderId="13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 wrapText="1"/>
    </xf>
    <xf numFmtId="0" fontId="3" fillId="25" borderId="10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vertical="center" wrapText="1"/>
      <protection/>
    </xf>
    <xf numFmtId="0" fontId="3" fillId="25" borderId="10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6" fillId="25" borderId="0" xfId="0" applyNumberFormat="1" applyFont="1" applyFill="1" applyBorder="1" applyAlignment="1">
      <alignment/>
    </xf>
    <xf numFmtId="4" fontId="25" fillId="25" borderId="0" xfId="0" applyNumberFormat="1" applyFont="1" applyFill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23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0" zoomScaleNormal="80" zoomScaleSheetLayoutView="100" workbookViewId="0" topLeftCell="A1">
      <selection activeCell="M6" sqref="M6"/>
    </sheetView>
  </sheetViews>
  <sheetFormatPr defaultColWidth="9.00390625" defaultRowHeight="12.75"/>
  <cols>
    <col min="1" max="1" width="6.00390625" style="0" customWidth="1"/>
    <col min="2" max="2" width="100.00390625" style="0" customWidth="1"/>
    <col min="3" max="3" width="15.375" style="0" customWidth="1"/>
    <col min="4" max="4" width="8.375" style="0" customWidth="1"/>
    <col min="5" max="5" width="6.875" style="0" customWidth="1"/>
    <col min="6" max="6" width="5.25390625" style="0" customWidth="1"/>
    <col min="7" max="7" width="11.75390625" style="0" customWidth="1"/>
    <col min="8" max="8" width="10.625" style="0" customWidth="1"/>
    <col min="9" max="9" width="12.375" style="0" customWidth="1"/>
  </cols>
  <sheetData>
    <row r="1" spans="1:9" ht="12.75">
      <c r="A1" s="37" t="s">
        <v>18</v>
      </c>
      <c r="B1" s="37"/>
      <c r="C1" s="10"/>
      <c r="D1" s="11"/>
      <c r="E1" s="11"/>
      <c r="F1" s="11"/>
      <c r="G1" s="11"/>
      <c r="H1" s="11"/>
      <c r="I1" s="11"/>
    </row>
    <row r="2" spans="1:9" ht="12.75">
      <c r="A2" s="12" t="s">
        <v>22</v>
      </c>
      <c r="B2" s="11"/>
      <c r="C2" s="10"/>
      <c r="D2" s="11"/>
      <c r="E2" s="11"/>
      <c r="F2" s="11"/>
      <c r="G2" s="11"/>
      <c r="H2" s="11"/>
      <c r="I2" s="11"/>
    </row>
    <row r="3" spans="1:9" s="1" customFormat="1" ht="15.75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</row>
    <row r="4" spans="1:9" ht="45">
      <c r="A4" s="13" t="s">
        <v>8</v>
      </c>
      <c r="B4" s="13" t="s">
        <v>9</v>
      </c>
      <c r="C4" s="14" t="s">
        <v>10</v>
      </c>
      <c r="D4" s="14" t="s">
        <v>6</v>
      </c>
      <c r="E4" s="14" t="s">
        <v>0</v>
      </c>
      <c r="F4" s="14" t="s">
        <v>2</v>
      </c>
      <c r="G4" s="14" t="s">
        <v>1</v>
      </c>
      <c r="H4" s="14" t="s">
        <v>3</v>
      </c>
      <c r="I4" s="14" t="s">
        <v>4</v>
      </c>
    </row>
    <row r="5" spans="1:9" ht="151.5" customHeight="1">
      <c r="A5" s="15">
        <v>1</v>
      </c>
      <c r="B5" s="29" t="s">
        <v>11</v>
      </c>
      <c r="C5" s="16"/>
      <c r="D5" s="25">
        <v>60</v>
      </c>
      <c r="E5" s="17"/>
      <c r="F5" s="18">
        <v>0.08</v>
      </c>
      <c r="G5" s="19">
        <f aca="true" t="shared" si="0" ref="G5:G11">ROUND((D5*E5),2)</f>
        <v>0</v>
      </c>
      <c r="H5" s="19">
        <f aca="true" t="shared" si="1" ref="H5:H11">ROUND((G5*F5),2)</f>
        <v>0</v>
      </c>
      <c r="I5" s="19">
        <f aca="true" t="shared" si="2" ref="I5:I11">ROUND((G5+H5),2)</f>
        <v>0</v>
      </c>
    </row>
    <row r="6" spans="1:9" ht="151.5" customHeight="1">
      <c r="A6" s="15">
        <v>2</v>
      </c>
      <c r="B6" s="29" t="s">
        <v>12</v>
      </c>
      <c r="C6" s="16"/>
      <c r="D6" s="25">
        <v>40</v>
      </c>
      <c r="E6" s="17"/>
      <c r="F6" s="18">
        <v>0.08</v>
      </c>
      <c r="G6" s="19">
        <f t="shared" si="0"/>
        <v>0</v>
      </c>
      <c r="H6" s="19">
        <f t="shared" si="1"/>
        <v>0</v>
      </c>
      <c r="I6" s="19">
        <f t="shared" si="2"/>
        <v>0</v>
      </c>
    </row>
    <row r="7" spans="1:9" ht="100.5" customHeight="1">
      <c r="A7" s="15">
        <v>3</v>
      </c>
      <c r="B7" s="29" t="s">
        <v>13</v>
      </c>
      <c r="C7" s="16"/>
      <c r="D7" s="25">
        <v>100</v>
      </c>
      <c r="E7" s="17"/>
      <c r="F7" s="18">
        <v>0.08</v>
      </c>
      <c r="G7" s="19">
        <f t="shared" si="0"/>
        <v>0</v>
      </c>
      <c r="H7" s="19">
        <f t="shared" si="1"/>
        <v>0</v>
      </c>
      <c r="I7" s="19">
        <f t="shared" si="2"/>
        <v>0</v>
      </c>
    </row>
    <row r="8" spans="1:9" ht="12.75">
      <c r="A8" s="15">
        <v>4</v>
      </c>
      <c r="B8" s="29" t="s">
        <v>14</v>
      </c>
      <c r="C8" s="16"/>
      <c r="D8" s="25">
        <v>1000</v>
      </c>
      <c r="E8" s="17"/>
      <c r="F8" s="18">
        <v>0.08</v>
      </c>
      <c r="G8" s="19">
        <f t="shared" si="0"/>
        <v>0</v>
      </c>
      <c r="H8" s="19">
        <f t="shared" si="1"/>
        <v>0</v>
      </c>
      <c r="I8" s="19">
        <f t="shared" si="2"/>
        <v>0</v>
      </c>
    </row>
    <row r="9" spans="1:9" ht="12.75">
      <c r="A9" s="15">
        <v>5</v>
      </c>
      <c r="B9" s="30" t="s">
        <v>15</v>
      </c>
      <c r="C9" s="26"/>
      <c r="D9" s="27">
        <v>20</v>
      </c>
      <c r="E9" s="17"/>
      <c r="F9" s="18">
        <v>0.08</v>
      </c>
      <c r="G9" s="19">
        <f t="shared" si="0"/>
        <v>0</v>
      </c>
      <c r="H9" s="19">
        <f t="shared" si="1"/>
        <v>0</v>
      </c>
      <c r="I9" s="19">
        <f t="shared" si="2"/>
        <v>0</v>
      </c>
    </row>
    <row r="10" spans="1:9" ht="12.75">
      <c r="A10" s="15">
        <v>6</v>
      </c>
      <c r="B10" s="31" t="s">
        <v>16</v>
      </c>
      <c r="C10" s="16"/>
      <c r="D10" s="28">
        <v>20</v>
      </c>
      <c r="E10" s="17"/>
      <c r="F10" s="18">
        <v>0.08</v>
      </c>
      <c r="G10" s="19">
        <f t="shared" si="0"/>
        <v>0</v>
      </c>
      <c r="H10" s="19">
        <f t="shared" si="1"/>
        <v>0</v>
      </c>
      <c r="I10" s="19">
        <f t="shared" si="2"/>
        <v>0</v>
      </c>
    </row>
    <row r="11" spans="1:9" ht="12.75">
      <c r="A11" s="15">
        <v>7</v>
      </c>
      <c r="B11" s="31" t="s">
        <v>17</v>
      </c>
      <c r="C11" s="16"/>
      <c r="D11" s="28">
        <v>40</v>
      </c>
      <c r="E11" s="17"/>
      <c r="F11" s="18">
        <v>0.08</v>
      </c>
      <c r="G11" s="19">
        <f t="shared" si="0"/>
        <v>0</v>
      </c>
      <c r="H11" s="19">
        <f t="shared" si="1"/>
        <v>0</v>
      </c>
      <c r="I11" s="19">
        <f t="shared" si="2"/>
        <v>0</v>
      </c>
    </row>
    <row r="12" spans="1:9" ht="12.75">
      <c r="A12" s="20"/>
      <c r="B12" s="11"/>
      <c r="C12" s="10"/>
      <c r="D12" s="21" t="s">
        <v>5</v>
      </c>
      <c r="E12" s="22" t="s">
        <v>7</v>
      </c>
      <c r="F12" s="23"/>
      <c r="G12" s="24">
        <f>SUM(G5:G11)</f>
        <v>0</v>
      </c>
      <c r="H12" s="24">
        <f>SUM(H5:H11)</f>
        <v>0</v>
      </c>
      <c r="I12" s="24">
        <f>SUM(I5:I11)</f>
        <v>0</v>
      </c>
    </row>
    <row r="13" spans="1:9" ht="12.75">
      <c r="A13" s="20"/>
      <c r="B13" s="11"/>
      <c r="C13" s="10"/>
      <c r="D13" s="32"/>
      <c r="E13" s="33"/>
      <c r="F13" s="34"/>
      <c r="G13" s="35"/>
      <c r="H13" s="35"/>
      <c r="I13" s="35"/>
    </row>
    <row r="14" spans="1:9" ht="12.75">
      <c r="A14" s="20"/>
      <c r="B14" s="11"/>
      <c r="C14" s="10"/>
      <c r="D14" s="32"/>
      <c r="E14" s="33"/>
      <c r="F14" s="34"/>
      <c r="G14" s="35"/>
      <c r="H14" s="35"/>
      <c r="I14" s="35"/>
    </row>
    <row r="15" spans="1:9" s="6" customFormat="1" ht="12.75">
      <c r="A15" s="7"/>
      <c r="B15" s="7"/>
      <c r="C15" s="7"/>
      <c r="D15" s="7"/>
      <c r="E15" s="7" t="s">
        <v>19</v>
      </c>
      <c r="F15" s="7"/>
      <c r="G15" s="8"/>
      <c r="H15" s="9"/>
      <c r="I15" s="7"/>
    </row>
    <row r="16" spans="1:9" s="6" customFormat="1" ht="12" customHeight="1">
      <c r="A16" s="7"/>
      <c r="B16" s="7" t="s">
        <v>20</v>
      </c>
      <c r="C16" s="7"/>
      <c r="D16" s="7" t="s">
        <v>21</v>
      </c>
      <c r="E16" s="7"/>
      <c r="F16" s="7"/>
      <c r="G16" s="7"/>
      <c r="H16" s="7"/>
      <c r="I16" s="7"/>
    </row>
    <row r="17" spans="1:9" ht="12" customHeight="1">
      <c r="A17" s="3"/>
      <c r="B17" s="2"/>
      <c r="C17" s="3"/>
      <c r="D17" s="3"/>
      <c r="E17" s="3"/>
      <c r="F17" s="4"/>
      <c r="G17" s="4"/>
      <c r="H17" s="4"/>
      <c r="I17" s="5"/>
    </row>
  </sheetData>
  <sheetProtection/>
  <mergeCells count="2">
    <mergeCell ref="A3:I3"/>
    <mergeCell ref="A1:B1"/>
  </mergeCells>
  <printOptions/>
  <pageMargins left="0.5118110236220472" right="0.3937007874015748" top="0.4724409448818898" bottom="0.4330708661417323" header="0.3937007874015748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2022-02-14T08:55:34Z</cp:lastPrinted>
  <dcterms:created xsi:type="dcterms:W3CDTF">2003-08-11T09:30:55Z</dcterms:created>
  <dcterms:modified xsi:type="dcterms:W3CDTF">2022-02-14T10:07:07Z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pawel.wakulicz@bbraun.com</vt:lpwstr>
  </property>
  <property fmtid="{D5CDD505-2E9C-101B-9397-08002B2CF9AE}" pid="5" name="MSIP_Label_97735299-2a7d-4f7d-99cc-db352b8b5a9b_SetDate">
    <vt:lpwstr>2022-02-03T20:11:02.6881787Z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f30695dc-58da-4f64-90d1-7e10b523d41b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pawel.wakulicz@bbraun.com</vt:lpwstr>
  </property>
  <property fmtid="{D5CDD505-2E9C-101B-9397-08002B2CF9AE}" pid="13" name="MSIP_Label_fd058493-e43f-432e-b8cc-adb7daa46640_SetDate">
    <vt:lpwstr>2022-02-03T20:11:02.6881787Z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f30695dc-58da-4f64-90d1-7e10b523d41b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